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PRATICHE\111302 FLOTTA\2024\Decreto concessione 2.0\"/>
    </mc:Choice>
  </mc:AlternateContent>
  <xr:revisionPtr revIDLastSave="0" documentId="13_ncr:1_{BE6DD2D2-051F-474F-904F-D80FCE79AA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_FilterDatabase" localSheetId="0" hidden="1">Foglio1!$B$2:$R$55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0" i="1" l="1"/>
  <c r="R48" i="1"/>
  <c r="R49" i="1"/>
  <c r="Q55" i="1" l="1"/>
  <c r="P55" i="1"/>
  <c r="O55" i="1"/>
  <c r="R54" i="1"/>
  <c r="R53" i="1"/>
  <c r="R52" i="1"/>
  <c r="R51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N55" i="1"/>
  <c r="M55" i="1"/>
  <c r="K55" i="1"/>
  <c r="J55" i="1"/>
  <c r="R55" i="1" l="1"/>
</calcChain>
</file>

<file path=xl/sharedStrings.xml><?xml version="1.0" encoding="utf-8"?>
<sst xmlns="http://schemas.openxmlformats.org/spreadsheetml/2006/main" count="309" uniqueCount="308">
  <si>
    <t>Beneficiario</t>
  </si>
  <si>
    <t>%</t>
  </si>
  <si>
    <t>Punteggio</t>
  </si>
  <si>
    <t>Spesa
richiesta</t>
  </si>
  <si>
    <t>Codice
pratica</t>
  </si>
  <si>
    <t>Spesa
ammessa</t>
  </si>
  <si>
    <t>n.</t>
  </si>
  <si>
    <t>Contributo concedibile</t>
  </si>
  <si>
    <t>Sede Legale</t>
  </si>
  <si>
    <t>Contributo concesso</t>
  </si>
  <si>
    <t>ALLEGATO A</t>
  </si>
  <si>
    <t>P.IVA</t>
  </si>
  <si>
    <t>CONTRIBUTO CONCESSO - quote e annualità</t>
  </si>
  <si>
    <t>Quota UE cap. 2160320058</t>
  </si>
  <si>
    <t>Quota Stato cap. 2160320059</t>
  </si>
  <si>
    <t>Quota Regione cap. 2160320060</t>
  </si>
  <si>
    <t>Protocollo arrivo domande</t>
  </si>
  <si>
    <t>CUP</t>
  </si>
  <si>
    <t>Totale annualità 2025</t>
  </si>
  <si>
    <t>PN FEAMPA 2021-2027 Codice intervento 111302 - Flotta – DDD 161/APIM del 30/09/2024</t>
  </si>
  <si>
    <t>17/111302/24/MA</t>
  </si>
  <si>
    <t>63/111302/24/MA</t>
  </si>
  <si>
    <t>19/111302/24/MA</t>
  </si>
  <si>
    <t>18/111302/24/MA</t>
  </si>
  <si>
    <t>16/111302/24/MA</t>
  </si>
  <si>
    <t>21/111302/24/MA</t>
  </si>
  <si>
    <t>42/111302/24/MA</t>
  </si>
  <si>
    <t>95/111302/24/MA</t>
  </si>
  <si>
    <t>20/111302/24/MA</t>
  </si>
  <si>
    <t>72/111302/24/MA</t>
  </si>
  <si>
    <t>44/111302/24/MA</t>
  </si>
  <si>
    <t>91/111302/24/MA</t>
  </si>
  <si>
    <t>51/111302/24/MA</t>
  </si>
  <si>
    <t>65/111302/24/MA</t>
  </si>
  <si>
    <t>56/111302/24/MA</t>
  </si>
  <si>
    <t>58/111302/24/MA</t>
  </si>
  <si>
    <t>53/111302/24/MA</t>
  </si>
  <si>
    <t>68/111302/24/MA</t>
  </si>
  <si>
    <t>66/111302/24/MA</t>
  </si>
  <si>
    <t>106/111302/24/MA</t>
  </si>
  <si>
    <t>92/111302/24/MA</t>
  </si>
  <si>
    <t>103/111302/24/MA</t>
  </si>
  <si>
    <t>86/111302/24/MA</t>
  </si>
  <si>
    <t>61/111302/24/MA</t>
  </si>
  <si>
    <t>79/111302/24/MA</t>
  </si>
  <si>
    <t>40/111302/24/MA</t>
  </si>
  <si>
    <t>90/111302/24/MA</t>
  </si>
  <si>
    <t>59/111302/24/MA</t>
  </si>
  <si>
    <t>69/111302/24/MA</t>
  </si>
  <si>
    <t>76/111302/24/MA</t>
  </si>
  <si>
    <t>87/111302/24/MA</t>
  </si>
  <si>
    <t>62/111302/24/MA</t>
  </si>
  <si>
    <t>84/111302/24/MA</t>
  </si>
  <si>
    <t>38/111302/24/MA</t>
  </si>
  <si>
    <t>77/111302/24/MA</t>
  </si>
  <si>
    <t>110/111302/24/MA</t>
  </si>
  <si>
    <t>49/111302/24/MA</t>
  </si>
  <si>
    <t>22/111302/24/MA</t>
  </si>
  <si>
    <t>30/111302/24/MA</t>
  </si>
  <si>
    <t>67/111302/24/MA</t>
  </si>
  <si>
    <t>109/111302/24/MA</t>
  </si>
  <si>
    <t>83/111302/24/MA</t>
  </si>
  <si>
    <t>98/111302/24/MA</t>
  </si>
  <si>
    <t>48/111302/24/MA</t>
  </si>
  <si>
    <t>70/111302/24/MA</t>
  </si>
  <si>
    <t>96/111302/24/MA</t>
  </si>
  <si>
    <t>107/111302/24/MA</t>
  </si>
  <si>
    <t>39/111302/24/MA</t>
  </si>
  <si>
    <t>Ciucci Enrico &amp; C. SNC</t>
  </si>
  <si>
    <t>Angelini e Garofalo e C. SAS</t>
  </si>
  <si>
    <t>Calderoni Alessandro e Pasquale SNC</t>
  </si>
  <si>
    <t>Burini Ennio e Burini Federico SNC</t>
  </si>
  <si>
    <t>Lazzari Giuseppe e C. SAS</t>
  </si>
  <si>
    <t>Menghini Nazzareno</t>
  </si>
  <si>
    <t>Piangerelli Vittorio Di Piangerelli Luigi &amp; C. SNC</t>
  </si>
  <si>
    <t>Onda SNC di Pieroni Gianni e C.</t>
  </si>
  <si>
    <t>Gaetani Pasqualino &amp; C. SNC</t>
  </si>
  <si>
    <t>C.M.M. Costruzioni Meccaniche Marine SRL</t>
  </si>
  <si>
    <t>Iannolo società in accomandita semplice di Sorana Orietta</t>
  </si>
  <si>
    <t>Merlinpesca di Merlini Umberto &amp; C. SNC</t>
  </si>
  <si>
    <t>Bergamaschi e Cococcioni SNC</t>
  </si>
  <si>
    <t>Piangerelli &amp; Giorgetti SNC</t>
  </si>
  <si>
    <t>Lepretti Antonio e C. SNC</t>
  </si>
  <si>
    <t>Emili Luciano &amp; C. SNC</t>
  </si>
  <si>
    <t>Maurizi Brothers SRL</t>
  </si>
  <si>
    <t>Luciani Amalia e C. SNC</t>
  </si>
  <si>
    <t>Malaccari ed Emili SNC di Malaccari Enrico ed Emili Giuseppe</t>
  </si>
  <si>
    <t>Giorgetti Giuseppe e figlio SNC</t>
  </si>
  <si>
    <t>G.S. - SNC di Gasparroni A e Spina O</t>
  </si>
  <si>
    <t>M.G. Pesca di Merlini M. &amp; G. SNC</t>
  </si>
  <si>
    <t>Papetti Pesca SRL</t>
  </si>
  <si>
    <t>Merlini Elsa e Paolini Nicola SNC</t>
  </si>
  <si>
    <t>Mobili Domenico e C. SNC</t>
  </si>
  <si>
    <t>Gospa di Palazzi Elisa &amp; C. SNC</t>
  </si>
  <si>
    <t>Ripanti Roberto</t>
  </si>
  <si>
    <t>Giri Domenico e Franco &amp; C. SNC</t>
  </si>
  <si>
    <t>G.L.G. SAS di Gasparroni E. e Luciani P. e C.</t>
  </si>
  <si>
    <t>Nuovo San Giuseppe di Pallesca Giuseppe</t>
  </si>
  <si>
    <t>B.P.T. di Tomassoni Roberto &amp; C. SNC</t>
  </si>
  <si>
    <t>Impresa di pesca F.lli Voltattorni di Voltattorni Luigi &amp; Stefano SNC</t>
  </si>
  <si>
    <t>Barboni Enrico e Angelo SNC</t>
  </si>
  <si>
    <t>Trinità di Palazzi Simone &amp; C. SNC</t>
  </si>
  <si>
    <t>DE.MA.RI.SCA. SNC di Scarazza Pasquale &amp; C.</t>
  </si>
  <si>
    <t>Lazzari Apollinare e C. SNC</t>
  </si>
  <si>
    <t>The Tiger SAS di Gasparroni Danilo e C.</t>
  </si>
  <si>
    <t>Lepretti Mariano e C. S.N.C.</t>
  </si>
  <si>
    <t>Cassiopea di Fabbri Simone &amp; C. SNC</t>
  </si>
  <si>
    <t>Aliseo SNC di Gaetani Lorenzo e C.</t>
  </si>
  <si>
    <t>Caldaroni Luigi SRL</t>
  </si>
  <si>
    <t>Mancini &amp; Bigoni - SNC</t>
  </si>
  <si>
    <t>Pieroni Tonino &amp; C. SNC</t>
  </si>
  <si>
    <t>Giorgetti Alessandro e Federico &amp; C. SAS</t>
  </si>
  <si>
    <t>Olivieri Luigi &amp; Giorgetti Giuseppina SNC</t>
  </si>
  <si>
    <t>Caselli Giacomo e C. SNC</t>
  </si>
  <si>
    <t>Cionfrini Nazareno &amp; C. SNC</t>
  </si>
  <si>
    <t>Rossi Silvio &amp; C. SNC</t>
  </si>
  <si>
    <t>B32I24000710007</t>
  </si>
  <si>
    <t>B72I24000550007</t>
  </si>
  <si>
    <t>B32I24000260007</t>
  </si>
  <si>
    <t>B72I24000630007</t>
  </si>
  <si>
    <t>B32I24000250007</t>
  </si>
  <si>
    <t>B32I24000280007</t>
  </si>
  <si>
    <t>B32I24000330007</t>
  </si>
  <si>
    <t>B12I24000240007</t>
  </si>
  <si>
    <t>B32I24000270007</t>
  </si>
  <si>
    <t>B42I24000430007</t>
  </si>
  <si>
    <t>B32I24000340007</t>
  </si>
  <si>
    <t>B82I24000590007</t>
  </si>
  <si>
    <t>B82I24000540007</t>
  </si>
  <si>
    <t>B92I24000100007</t>
  </si>
  <si>
    <t>B72I24000520007</t>
  </si>
  <si>
    <t>B72I24000540007</t>
  </si>
  <si>
    <t>B82I24000550007</t>
  </si>
  <si>
    <t>B22I24000160007</t>
  </si>
  <si>
    <t>B72I24000560007</t>
  </si>
  <si>
    <t>B32I24000630007</t>
  </si>
  <si>
    <t>B32I24000540007</t>
  </si>
  <si>
    <t>B82I24000600007</t>
  </si>
  <si>
    <t>B12I24000260007</t>
  </si>
  <si>
    <t>B82I24000560007</t>
  </si>
  <si>
    <t>B32I24000700007</t>
  </si>
  <si>
    <t>B32I24000320007</t>
  </si>
  <si>
    <t>B12I24000230007</t>
  </si>
  <si>
    <t>B92I24000090007</t>
  </si>
  <si>
    <t>B32I24000490007</t>
  </si>
  <si>
    <t>B82I24000570007</t>
  </si>
  <si>
    <t>B32I24000530007</t>
  </si>
  <si>
    <t>B12I24000220007</t>
  </si>
  <si>
    <t>B72I24000600007</t>
  </si>
  <si>
    <t>B72I24000430007</t>
  </si>
  <si>
    <t>B82I24000610007</t>
  </si>
  <si>
    <t>B32I24000690007</t>
  </si>
  <si>
    <t>B32I24000440007</t>
  </si>
  <si>
    <t>B72I24000440007</t>
  </si>
  <si>
    <t>B32I24000360007</t>
  </si>
  <si>
    <t>B32I24000480007</t>
  </si>
  <si>
    <t>B32I24000660007</t>
  </si>
  <si>
    <t>B32I24000520007</t>
  </si>
  <si>
    <t>B32I24000580007</t>
  </si>
  <si>
    <t>B32I24000430007</t>
  </si>
  <si>
    <t>B32I24000500007</t>
  </si>
  <si>
    <t>B32I24000560007</t>
  </si>
  <si>
    <t>B32I24000640007</t>
  </si>
  <si>
    <t>B32I24000290007</t>
  </si>
  <si>
    <t>Via Frazione Montesicuro, 190 - 60131 Ancona</t>
  </si>
  <si>
    <t>Via San Germano 16 - 60021 Camerano (AN)</t>
  </si>
  <si>
    <t>Via Martiri di Belfiore 28 - 62012 Civitanova Marche (MC)</t>
  </si>
  <si>
    <t>Via Martiri delle Foibe 12/F - 62012 Civitanova Marche (MC)</t>
  </si>
  <si>
    <t xml:space="preserve">Via Fornaci Comunali, 17 - 60125 Ancona </t>
  </si>
  <si>
    <t>Via Giovanni Gentile,7 - 62012 Civitanova Marche (MC)</t>
  </si>
  <si>
    <t>Corso Matteotti, 200 - Porto Recanati (MC)</t>
  </si>
  <si>
    <t>Via C. Colombo 59/B - 61032 Mondolfo (PU)</t>
  </si>
  <si>
    <t>Via Pola 64 - 62012 Civitanova Marche (MC)</t>
  </si>
  <si>
    <t>Via Valdaso SNC - 63828 Campofilone (FM)</t>
  </si>
  <si>
    <t>Via Appennini,101 - 60131 Ancona (AN)</t>
  </si>
  <si>
    <t>Via Zanella 39 - 63074 San Benedetto del Tronto (AP)</t>
  </si>
  <si>
    <t>Via del Correggio 3 - 63074 San Benedetto del Tronto (AP)</t>
  </si>
  <si>
    <t>Via San Giovanni Bosco 81 - 62017 Porto Recanati (MC)</t>
  </si>
  <si>
    <t>Piazza Enrico Cecchetti 10 - 62012 Civitanova Marche (MC)</t>
  </si>
  <si>
    <t>Via Martiri delle Foibe, 26 B - 62012 Civitanova Marche (MC)</t>
  </si>
  <si>
    <t>Via Pasubio 36 - 63074 San Benedetto del Tronto (AP)</t>
  </si>
  <si>
    <t>Via degli Olmi 5 - 60020 Agugliano (AN)</t>
  </si>
  <si>
    <t>Via Sabotino 5 - 62012 Civitanova Marche (MC)</t>
  </si>
  <si>
    <t xml:space="preserve">Via Giovanni Battista Pergolesi 8 - 60125 Ancona </t>
  </si>
  <si>
    <t>Via Bernabei 19 - 60125 Ancona</t>
  </si>
  <si>
    <t>Via Cagliata 5/7 - 63066 Grottammare (AP)</t>
  </si>
  <si>
    <t>Via Boccaccio 19 - 63066 Grottammare (AP)</t>
  </si>
  <si>
    <t>Via Fornaci Comunali 17 - 60131 Ancona</t>
  </si>
  <si>
    <t>Via Cappelli, 31 - 61032 Fano (PU)</t>
  </si>
  <si>
    <t>Savonarola 4 - 60019 Senigallia (AN)</t>
  </si>
  <si>
    <t>Corso Matteotti, 208 - 62017 Porto Recanati (MC)</t>
  </si>
  <si>
    <t>Via Francesco Angelini 12 - 60125 Ancona</t>
  </si>
  <si>
    <t>Via Fratelli Cervi 2 - 63079 Colli del Tronto (AP)</t>
  </si>
  <si>
    <t>Via R. Rossellini 2 - 61032 Fano (PU)</t>
  </si>
  <si>
    <t>Via Bologna 64 - 63066 Grottammare (AP)</t>
  </si>
  <si>
    <t>Via Enrico Il Navigatore 44 - 62012 Civitanova Marche (MC)</t>
  </si>
  <si>
    <t>Via G. Da Fabriano, 60 - 61032 Fano (PU)</t>
  </si>
  <si>
    <t xml:space="preserve">Via Marconi 2 - 60125 Ancona </t>
  </si>
  <si>
    <t>Via delle Fornaci Comunali, 15 - 60125 Ancona</t>
  </si>
  <si>
    <t>Via delle Fornaci Comunali, 17 - 60125 Ancona</t>
  </si>
  <si>
    <t>Piazza Enrico Cecchetti,9 - 62012 Civitanova Marche (MC)</t>
  </si>
  <si>
    <t>Via Murri, 11 - 61032 Fano (PU)</t>
  </si>
  <si>
    <t>Via del Crocifisso 14 - 60125 Ancona</t>
  </si>
  <si>
    <t>Via delle Fornaci Comunali, 11 - 60125 Ancona</t>
  </si>
  <si>
    <t>Strada della Lodola 5/A - 60100 Ancona</t>
  </si>
  <si>
    <t>Via Bari 10 - 61037 Marotta (PU)</t>
  </si>
  <si>
    <t>Via Maggini, 81/A - 60127 Ancona</t>
  </si>
  <si>
    <t xml:space="preserve">Via Fornaci Comunali, 11 - 60125 Ancona </t>
  </si>
  <si>
    <t>Via Campania 20 - 60015 Falconara Marittina (AN)</t>
  </si>
  <si>
    <t>Via del Crocifisso 16 - 60125 Ancona</t>
  </si>
  <si>
    <t>Via Cherso, 7 - Bellaria Igea Marina (RN)</t>
  </si>
  <si>
    <t>02041210440</t>
  </si>
  <si>
    <t>02246930412</t>
  </si>
  <si>
    <t>01069830444</t>
  </si>
  <si>
    <t>01545720433</t>
  </si>
  <si>
    <t>00968890426</t>
  </si>
  <si>
    <t>01053290423</t>
  </si>
  <si>
    <t>01041490432</t>
  </si>
  <si>
    <t>01004510432</t>
  </si>
  <si>
    <t>01125320422</t>
  </si>
  <si>
    <t>01208160430</t>
  </si>
  <si>
    <t>01362380436</t>
  </si>
  <si>
    <t>02519660423</t>
  </si>
  <si>
    <t>01937820445</t>
  </si>
  <si>
    <t>01763800446</t>
  </si>
  <si>
    <t>01902300431</t>
  </si>
  <si>
    <t>02277150443</t>
  </si>
  <si>
    <t>01044140422</t>
  </si>
  <si>
    <t>01463920437</t>
  </si>
  <si>
    <t>01327650428</t>
  </si>
  <si>
    <t>01125310423</t>
  </si>
  <si>
    <t>02303060442</t>
  </si>
  <si>
    <t>02351870445</t>
  </si>
  <si>
    <t>01412500447</t>
  </si>
  <si>
    <t>00906150412</t>
  </si>
  <si>
    <t>01008680439</t>
  </si>
  <si>
    <t>01125080422</t>
  </si>
  <si>
    <t>02503150415</t>
  </si>
  <si>
    <t>00461060675</t>
  </si>
  <si>
    <t>02989350422</t>
  </si>
  <si>
    <t>02131840437</t>
  </si>
  <si>
    <t>01409500418</t>
  </si>
  <si>
    <t>02218870422</t>
  </si>
  <si>
    <t>00920950425</t>
  </si>
  <si>
    <t>01089140428</t>
  </si>
  <si>
    <t>00479240418</t>
  </si>
  <si>
    <t>01157490424</t>
  </si>
  <si>
    <t>01366000428</t>
  </si>
  <si>
    <t>01159180429</t>
  </si>
  <si>
    <t>00825900426</t>
  </si>
  <si>
    <t>03116610407</t>
  </si>
  <si>
    <t>01119970430</t>
  </si>
  <si>
    <t>00774450415</t>
  </si>
  <si>
    <t>02254740448</t>
  </si>
  <si>
    <t>00365080431</t>
  </si>
  <si>
    <t>00712770437</t>
  </si>
  <si>
    <t>00765890421</t>
  </si>
  <si>
    <t>00290660422</t>
  </si>
  <si>
    <t>00765540422</t>
  </si>
  <si>
    <t>Annualità 2025</t>
  </si>
  <si>
    <t>1572562|15/12/2024</t>
  </si>
  <si>
    <t>0097965|25/01/2025</t>
  </si>
  <si>
    <t>1572573|15/12/2024</t>
  </si>
  <si>
    <t>1572569|15/12/2024</t>
  </si>
  <si>
    <t>1572495|15/12/2024</t>
  </si>
  <si>
    <t>1572665|15/12/2024</t>
  </si>
  <si>
    <t>0058592|15/01/2025</t>
  </si>
  <si>
    <t>0129956|31/01/2025</t>
  </si>
  <si>
    <t>1572599|15/12/2024</t>
  </si>
  <si>
    <t>0107352|28/01/2025</t>
  </si>
  <si>
    <t>0064439|16/01/2025</t>
  </si>
  <si>
    <t>0128192|31/01/2025</t>
  </si>
  <si>
    <t>0081740|21/01/2025</t>
  </si>
  <si>
    <t>0098050|25/01/2025</t>
  </si>
  <si>
    <t>0090542|23/01/2025</t>
  </si>
  <si>
    <t>0093244|24/01/2025</t>
  </si>
  <si>
    <t>0082152|21/01/2025</t>
  </si>
  <si>
    <t>0098197|26/01/2025</t>
  </si>
  <si>
    <t>0098171|26/01/2025</t>
  </si>
  <si>
    <t>0131291|31/01/2025</t>
  </si>
  <si>
    <t>0129284|31/01/2025</t>
  </si>
  <si>
    <t>0131118|31/01/2025</t>
  </si>
  <si>
    <t>0123217|30/01/2025</t>
  </si>
  <si>
    <t>0097141|24/01/2025</t>
  </si>
  <si>
    <t>0114894|29/01/2025</t>
  </si>
  <si>
    <t>0054932|15/01/2025</t>
  </si>
  <si>
    <t>0127813|31/01/2025</t>
  </si>
  <si>
    <t>0094038|24/01/2025</t>
  </si>
  <si>
    <t>0098245|26/01/2025</t>
  </si>
  <si>
    <t>0110794|28/01/2025</t>
  </si>
  <si>
    <t>0123692|30/01/2025</t>
  </si>
  <si>
    <t>0097496|24/01/2025</t>
  </si>
  <si>
    <t>0121826|30/01/2025</t>
  </si>
  <si>
    <t>0045600|13/01/2025</t>
  </si>
  <si>
    <t>0113137|29/01/2025</t>
  </si>
  <si>
    <t>0131631|31/01/2025</t>
  </si>
  <si>
    <t>0068975|17/01/2025</t>
  </si>
  <si>
    <t>1592980|18/12/2024</t>
  </si>
  <si>
    <t>0029200|09/01/2025</t>
  </si>
  <si>
    <t>0098182|26/01/2025</t>
  </si>
  <si>
    <t>0131556|31/01/2025</t>
  </si>
  <si>
    <t>0121185|30/01/2025</t>
  </si>
  <si>
    <t>0130597|31/01/2025</t>
  </si>
  <si>
    <t>0067722|17/01/2025</t>
  </si>
  <si>
    <t>0099128|27/01/2025</t>
  </si>
  <si>
    <t>0130084|31/01/2025</t>
  </si>
  <si>
    <t>0131320|31/01/2025</t>
  </si>
  <si>
    <t>0048783|14/01/2025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</si>
</sst>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€&quot;* #,##0.00_ ;_ &quot;€&quot;* \-#,##0.00_ ;_ &quot;€&quot;* &quot;-&quot;??_ ;_ @_ "/>
    <numFmt numFmtId="165" formatCode="#,##0.00\ &quot;€&quot;"/>
    <numFmt numFmtId="166" formatCode="_-* #,##0.0000\ &quot;€&quot;_-;\-* #,##0.0000\ &quot;€&quot;_-;_-* &quot;-&quot;??\ &quot;€&quot;_-;_-@_-"/>
    <numFmt numFmtId="167" formatCode="_-* #,##0.0000\ &quot;€&quot;_-;\-* #,##0.0000\ &quot;€&quot;_-;_-* &quot;-&quot;??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0"/>
      <color indexed="8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7" fillId="0" borderId="0" xfId="0" applyFont="1"/>
    <xf numFmtId="164" fontId="3" fillId="0" borderId="0" xfId="0" applyNumberFormat="1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164" fontId="2" fillId="3" borderId="17" xfId="2" applyNumberFormat="1" applyFont="1" applyFill="1" applyBorder="1" applyAlignment="1">
      <alignment horizontal="left" vertical="center" wrapText="1"/>
    </xf>
    <xf numFmtId="164" fontId="2" fillId="0" borderId="17" xfId="2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0" borderId="0" xfId="0" applyNumberFormat="1" applyFont="1"/>
    <xf numFmtId="164" fontId="2" fillId="0" borderId="23" xfId="2" applyNumberFormat="1" applyFont="1" applyBorder="1" applyAlignment="1">
      <alignment horizontal="left" vertical="center" wrapText="1"/>
    </xf>
    <xf numFmtId="164" fontId="2" fillId="3" borderId="23" xfId="2" applyNumberFormat="1" applyFont="1" applyFill="1" applyBorder="1" applyAlignment="1">
      <alignment horizontal="left" vertical="center" wrapText="1"/>
    </xf>
    <xf numFmtId="164" fontId="2" fillId="3" borderId="24" xfId="2" applyNumberFormat="1" applyFont="1" applyFill="1" applyBorder="1" applyAlignment="1">
      <alignment horizontal="left" vertical="center" wrapText="1"/>
    </xf>
    <xf numFmtId="164" fontId="2" fillId="0" borderId="24" xfId="2" applyNumberFormat="1" applyFont="1" applyBorder="1" applyAlignment="1">
      <alignment horizontal="left" vertical="center" wrapText="1"/>
    </xf>
    <xf numFmtId="164" fontId="2" fillId="3" borderId="25" xfId="2" applyNumberFormat="1" applyFont="1" applyFill="1" applyBorder="1" applyAlignment="1">
      <alignment horizontal="left" vertical="center" wrapText="1"/>
    </xf>
    <xf numFmtId="164" fontId="2" fillId="0" borderId="25" xfId="2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164" fontId="2" fillId="3" borderId="26" xfId="2" applyNumberFormat="1" applyFont="1" applyFill="1" applyBorder="1" applyAlignment="1">
      <alignment horizontal="left" vertical="center" wrapText="1"/>
    </xf>
    <xf numFmtId="164" fontId="11" fillId="2" borderId="27" xfId="0" applyNumberFormat="1" applyFont="1" applyFill="1" applyBorder="1" applyAlignment="1">
      <alignment horizontal="center" vertical="center" wrapText="1"/>
    </xf>
    <xf numFmtId="164" fontId="2" fillId="0" borderId="26" xfId="2" applyNumberFormat="1" applyFont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9" fontId="3" fillId="0" borderId="10" xfId="3" applyFont="1" applyBorder="1" applyAlignment="1">
      <alignment horizontal="center" vertical="center"/>
    </xf>
    <xf numFmtId="9" fontId="3" fillId="3" borderId="10" xfId="3" applyFont="1" applyFill="1" applyBorder="1" applyAlignment="1">
      <alignment horizontal="center" vertical="center"/>
    </xf>
    <xf numFmtId="9" fontId="4" fillId="3" borderId="10" xfId="3" applyFont="1" applyFill="1" applyBorder="1" applyAlignment="1">
      <alignment horizontal="center" vertical="center"/>
    </xf>
    <xf numFmtId="0" fontId="3" fillId="0" borderId="28" xfId="0" applyFont="1" applyBorder="1"/>
    <xf numFmtId="165" fontId="3" fillId="3" borderId="30" xfId="0" applyNumberFormat="1" applyFont="1" applyFill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4" fillId="3" borderId="30" xfId="0" applyNumberFormat="1" applyFont="1" applyFill="1" applyBorder="1" applyAlignment="1">
      <alignment horizontal="center" vertical="center"/>
    </xf>
    <xf numFmtId="164" fontId="11" fillId="2" borderId="28" xfId="0" applyNumberFormat="1" applyFont="1" applyFill="1" applyBorder="1" applyAlignment="1">
      <alignment horizontal="center" vertical="center" wrapText="1"/>
    </xf>
    <xf numFmtId="164" fontId="11" fillId="2" borderId="29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Border="1"/>
    <xf numFmtId="164" fontId="2" fillId="0" borderId="2" xfId="2" applyNumberFormat="1" applyFont="1" applyBorder="1" applyAlignment="1">
      <alignment horizontal="left" vertical="center" wrapText="1"/>
    </xf>
    <xf numFmtId="164" fontId="2" fillId="0" borderId="3" xfId="2" applyNumberFormat="1" applyFont="1" applyBorder="1" applyAlignment="1">
      <alignment horizontal="left" vertical="center" wrapText="1"/>
    </xf>
    <xf numFmtId="164" fontId="2" fillId="0" borderId="4" xfId="2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4" fontId="13" fillId="0" borderId="27" xfId="0" applyNumberFormat="1" applyFont="1" applyBorder="1"/>
    <xf numFmtId="164" fontId="13" fillId="0" borderId="28" xfId="0" applyNumberFormat="1" applyFont="1" applyBorder="1"/>
    <xf numFmtId="164" fontId="13" fillId="0" borderId="29" xfId="0" applyNumberFormat="1" applyFont="1" applyBorder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44" fontId="4" fillId="0" borderId="0" xfId="0" applyNumberFormat="1" applyFont="1"/>
    <xf numFmtId="165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6" fontId="4" fillId="0" borderId="0" xfId="0" applyNumberFormat="1" applyFont="1"/>
    <xf numFmtId="167" fontId="4" fillId="0" borderId="0" xfId="0" applyNumberFormat="1" applyFont="1"/>
    <xf numFmtId="0" fontId="3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5" fontId="4" fillId="0" borderId="30" xfId="0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 vertical="center"/>
    </xf>
    <xf numFmtId="9" fontId="4" fillId="0" borderId="10" xfId="3" applyFont="1" applyFill="1" applyBorder="1" applyAlignment="1">
      <alignment horizontal="center" vertical="center"/>
    </xf>
    <xf numFmtId="164" fontId="2" fillId="0" borderId="24" xfId="2" applyNumberFormat="1" applyFont="1" applyFill="1" applyBorder="1" applyAlignment="1">
      <alignment horizontal="left" vertical="center" wrapText="1"/>
    </xf>
    <xf numFmtId="164" fontId="2" fillId="0" borderId="17" xfId="2" applyNumberFormat="1" applyFont="1" applyFill="1" applyBorder="1" applyAlignment="1">
      <alignment horizontal="left" vertical="center" wrapText="1"/>
    </xf>
    <xf numFmtId="164" fontId="2" fillId="0" borderId="26" xfId="2" applyNumberFormat="1" applyFont="1" applyFill="1" applyBorder="1" applyAlignment="1">
      <alignment horizontal="left" vertical="center" wrapText="1"/>
    </xf>
    <xf numFmtId="44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5" fontId="3" fillId="0" borderId="3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9" fontId="3" fillId="0" borderId="10" xfId="3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10" xfId="0" quotePrefix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9" fontId="4" fillId="0" borderId="17" xfId="3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center" vertical="center"/>
    </xf>
    <xf numFmtId="164" fontId="2" fillId="0" borderId="25" xfId="2" applyNumberFormat="1" applyFont="1" applyFill="1" applyBorder="1" applyAlignment="1">
      <alignment horizontal="left" vertical="center" wrapText="1"/>
    </xf>
    <xf numFmtId="164" fontId="2" fillId="0" borderId="23" xfId="2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4">
    <cellStyle name="Migliaia 2 2" xfId="1" xr:uid="{00000000-0005-0000-0000-000001000000}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"/>
  <sheetViews>
    <sheetView tabSelected="1" zoomScale="80" zoomScaleNormal="80" workbookViewId="0">
      <selection activeCell="B3" sqref="B3:H3"/>
    </sheetView>
  </sheetViews>
  <sheetFormatPr defaultColWidth="8.6640625" defaultRowHeight="13.8" x14ac:dyDescent="0.3"/>
  <cols>
    <col min="1" max="1" width="2.6640625" style="1" customWidth="1"/>
    <col min="2" max="2" width="4.44140625" style="1" customWidth="1"/>
    <col min="3" max="3" width="10.5546875" style="1" customWidth="1"/>
    <col min="4" max="4" width="18.88671875" style="1" customWidth="1"/>
    <col min="5" max="5" width="22.33203125" style="1" customWidth="1"/>
    <col min="6" max="6" width="57" style="1" customWidth="1"/>
    <col min="7" max="7" width="20.6640625" style="1" customWidth="1"/>
    <col min="8" max="8" width="51.44140625" style="1" customWidth="1"/>
    <col min="9" max="9" width="15.6640625" style="19" customWidth="1"/>
    <col min="10" max="10" width="15.88671875" style="8" customWidth="1"/>
    <col min="11" max="11" width="15.5546875" style="8" bestFit="1" customWidth="1"/>
    <col min="12" max="12" width="7.44140625" style="1" customWidth="1"/>
    <col min="13" max="13" width="14.44140625" style="1" bestFit="1" customWidth="1"/>
    <col min="14" max="14" width="14.33203125" style="8" bestFit="1" customWidth="1"/>
    <col min="15" max="16" width="17.33203125" style="11" customWidth="1"/>
    <col min="17" max="18" width="18.88671875" style="11" customWidth="1"/>
    <col min="19" max="19" width="10" style="11" customWidth="1"/>
    <col min="20" max="20" width="20.33203125" style="11" customWidth="1"/>
    <col min="21" max="21" width="22.88671875" style="11" customWidth="1"/>
    <col min="22" max="24" width="15.33203125" style="11" customWidth="1"/>
    <col min="25" max="25" width="15.109375" style="11" customWidth="1"/>
    <col min="26" max="26" width="13.44140625" style="11" bestFit="1" customWidth="1"/>
    <col min="27" max="27" width="10.6640625" style="11" customWidth="1"/>
    <col min="28" max="28" width="8.6640625" style="11"/>
    <col min="29" max="29" width="16" style="11" customWidth="1"/>
    <col min="30" max="16384" width="8.6640625" style="11"/>
  </cols>
  <sheetData>
    <row r="1" spans="1:27" ht="18" customHeight="1" x14ac:dyDescent="0.35">
      <c r="H1" s="7"/>
    </row>
    <row r="2" spans="1:27" ht="15.6" x14ac:dyDescent="0.3">
      <c r="B2" s="88" t="s">
        <v>10</v>
      </c>
      <c r="C2" s="88"/>
      <c r="D2" s="88"/>
      <c r="E2" s="15"/>
      <c r="F2" s="9"/>
      <c r="G2" s="9"/>
      <c r="H2" s="10"/>
    </row>
    <row r="3" spans="1:27" ht="16.2" thickBot="1" x14ac:dyDescent="0.35">
      <c r="B3" s="117" t="s">
        <v>19</v>
      </c>
      <c r="C3" s="117"/>
      <c r="D3" s="117"/>
      <c r="E3" s="117"/>
      <c r="F3" s="117"/>
      <c r="G3" s="117"/>
      <c r="H3" s="117"/>
    </row>
    <row r="4" spans="1:27" ht="18" customHeight="1" thickBot="1" x14ac:dyDescent="0.4">
      <c r="H4" s="7"/>
      <c r="O4" s="111" t="s">
        <v>12</v>
      </c>
      <c r="P4" s="112"/>
      <c r="Q4" s="112"/>
      <c r="R4" s="113"/>
    </row>
    <row r="5" spans="1:27" ht="33.75" customHeight="1" thickBot="1" x14ac:dyDescent="0.35">
      <c r="B5" s="89" t="s">
        <v>6</v>
      </c>
      <c r="C5" s="95" t="s">
        <v>2</v>
      </c>
      <c r="D5" s="97" t="s">
        <v>4</v>
      </c>
      <c r="E5" s="107" t="s">
        <v>16</v>
      </c>
      <c r="F5" s="99" t="s">
        <v>0</v>
      </c>
      <c r="G5" s="109" t="s">
        <v>17</v>
      </c>
      <c r="H5" s="103" t="s">
        <v>8</v>
      </c>
      <c r="I5" s="105" t="s">
        <v>11</v>
      </c>
      <c r="J5" s="97" t="s">
        <v>3</v>
      </c>
      <c r="K5" s="101" t="s">
        <v>5</v>
      </c>
      <c r="L5" s="91" t="s">
        <v>1</v>
      </c>
      <c r="M5" s="97" t="s">
        <v>7</v>
      </c>
      <c r="N5" s="93" t="s">
        <v>9</v>
      </c>
      <c r="O5" s="114" t="s">
        <v>259</v>
      </c>
      <c r="P5" s="115"/>
      <c r="Q5" s="115"/>
      <c r="R5" s="116"/>
    </row>
    <row r="6" spans="1:27" s="12" customFormat="1" ht="40.5" customHeight="1" thickBot="1" x14ac:dyDescent="0.35">
      <c r="A6" s="2"/>
      <c r="B6" s="90"/>
      <c r="C6" s="96"/>
      <c r="D6" s="98"/>
      <c r="E6" s="108"/>
      <c r="F6" s="100"/>
      <c r="G6" s="110"/>
      <c r="H6" s="104"/>
      <c r="I6" s="106"/>
      <c r="J6" s="98"/>
      <c r="K6" s="102"/>
      <c r="L6" s="92"/>
      <c r="M6" s="98"/>
      <c r="N6" s="94"/>
      <c r="O6" s="31" t="s">
        <v>13</v>
      </c>
      <c r="P6" s="43" t="s">
        <v>14</v>
      </c>
      <c r="Q6" s="43" t="s">
        <v>15</v>
      </c>
      <c r="R6" s="44" t="s">
        <v>18</v>
      </c>
    </row>
    <row r="7" spans="1:27" s="12" customFormat="1" x14ac:dyDescent="0.3">
      <c r="A7" s="3"/>
      <c r="B7" s="4">
        <v>1</v>
      </c>
      <c r="C7" s="16">
        <v>60.52</v>
      </c>
      <c r="D7" s="16" t="s">
        <v>20</v>
      </c>
      <c r="E7" s="26" t="s">
        <v>260</v>
      </c>
      <c r="F7" s="26" t="s">
        <v>68</v>
      </c>
      <c r="G7" s="26" t="s">
        <v>116</v>
      </c>
      <c r="H7" s="26" t="s">
        <v>164</v>
      </c>
      <c r="I7" s="26" t="s">
        <v>215</v>
      </c>
      <c r="J7" s="41">
        <v>14428.83</v>
      </c>
      <c r="K7" s="33">
        <v>14376.83</v>
      </c>
      <c r="L7" s="36">
        <v>0.5</v>
      </c>
      <c r="M7" s="33">
        <v>7188.42</v>
      </c>
      <c r="N7" s="33">
        <v>7188.42</v>
      </c>
      <c r="O7" s="46">
        <v>3594.21</v>
      </c>
      <c r="P7" s="47">
        <v>2515.9499999999998</v>
      </c>
      <c r="Q7" s="47">
        <v>1078.26</v>
      </c>
      <c r="R7" s="48">
        <f>SUM(O7:Q7)</f>
        <v>7188.42</v>
      </c>
      <c r="T7" s="29"/>
      <c r="U7" s="29"/>
      <c r="W7" s="56"/>
      <c r="X7" s="56"/>
      <c r="Z7" s="56"/>
      <c r="AA7" s="29"/>
    </row>
    <row r="8" spans="1:27" s="12" customFormat="1" x14ac:dyDescent="0.3">
      <c r="A8" s="3"/>
      <c r="B8" s="6">
        <v>2</v>
      </c>
      <c r="C8" s="17">
        <v>60.27</v>
      </c>
      <c r="D8" s="17" t="s">
        <v>21</v>
      </c>
      <c r="E8" s="27" t="s">
        <v>261</v>
      </c>
      <c r="F8" s="27" t="s">
        <v>69</v>
      </c>
      <c r="G8" s="27" t="s">
        <v>117</v>
      </c>
      <c r="H8" s="27" t="s">
        <v>165</v>
      </c>
      <c r="I8" s="27" t="s">
        <v>216</v>
      </c>
      <c r="J8" s="40">
        <v>18245.55</v>
      </c>
      <c r="K8" s="34">
        <v>15973.55</v>
      </c>
      <c r="L8" s="37">
        <v>0.5</v>
      </c>
      <c r="M8" s="34">
        <v>7986.78</v>
      </c>
      <c r="N8" s="34">
        <v>7986.78</v>
      </c>
      <c r="O8" s="22">
        <v>3993.39</v>
      </c>
      <c r="P8" s="13">
        <v>2795.37</v>
      </c>
      <c r="Q8" s="13">
        <v>1198.02</v>
      </c>
      <c r="R8" s="30">
        <f t="shared" ref="R8:R54" si="0">SUM(O8:Q8)</f>
        <v>7986.7800000000007</v>
      </c>
      <c r="T8" s="29"/>
      <c r="U8" s="29"/>
      <c r="W8" s="56"/>
      <c r="X8" s="56"/>
      <c r="Z8" s="56"/>
      <c r="AA8" s="29"/>
    </row>
    <row r="9" spans="1:27" s="12" customFormat="1" x14ac:dyDescent="0.3">
      <c r="A9" s="53"/>
      <c r="B9" s="5">
        <v>3</v>
      </c>
      <c r="C9" s="16">
        <v>59.52</v>
      </c>
      <c r="D9" s="16" t="s">
        <v>22</v>
      </c>
      <c r="E9" s="26" t="s">
        <v>262</v>
      </c>
      <c r="F9" s="26" t="s">
        <v>70</v>
      </c>
      <c r="G9" s="26" t="s">
        <v>118</v>
      </c>
      <c r="H9" s="26" t="s">
        <v>166</v>
      </c>
      <c r="I9" s="26" t="s">
        <v>217</v>
      </c>
      <c r="J9" s="41">
        <v>14428.83</v>
      </c>
      <c r="K9" s="33">
        <v>14376.83</v>
      </c>
      <c r="L9" s="36">
        <v>0.5</v>
      </c>
      <c r="M9" s="33">
        <v>7188.42</v>
      </c>
      <c r="N9" s="33">
        <v>7188.42</v>
      </c>
      <c r="O9" s="23">
        <v>3594.21</v>
      </c>
      <c r="P9" s="14">
        <v>2515.9499999999998</v>
      </c>
      <c r="Q9" s="14">
        <v>1078.26</v>
      </c>
      <c r="R9" s="32">
        <f t="shared" si="0"/>
        <v>7188.42</v>
      </c>
      <c r="T9" s="29"/>
      <c r="U9" s="29"/>
      <c r="W9" s="56"/>
      <c r="X9" s="56"/>
      <c r="Z9" s="56"/>
      <c r="AA9" s="29"/>
    </row>
    <row r="10" spans="1:27" s="12" customFormat="1" x14ac:dyDescent="0.3">
      <c r="A10" s="53"/>
      <c r="B10" s="6">
        <v>4</v>
      </c>
      <c r="C10" s="18">
        <v>59.27</v>
      </c>
      <c r="D10" s="18" t="s">
        <v>23</v>
      </c>
      <c r="E10" s="28" t="s">
        <v>263</v>
      </c>
      <c r="F10" s="28" t="s">
        <v>71</v>
      </c>
      <c r="G10" s="28" t="s">
        <v>119</v>
      </c>
      <c r="H10" s="28" t="s">
        <v>167</v>
      </c>
      <c r="I10" s="28" t="s">
        <v>218</v>
      </c>
      <c r="J10" s="42">
        <v>14428.83</v>
      </c>
      <c r="K10" s="35">
        <v>14376.83</v>
      </c>
      <c r="L10" s="38">
        <v>0.5</v>
      </c>
      <c r="M10" s="35">
        <v>7188.42</v>
      </c>
      <c r="N10" s="35">
        <v>7188.42</v>
      </c>
      <c r="O10" s="22">
        <v>3594.21</v>
      </c>
      <c r="P10" s="13">
        <v>2515.9499999999998</v>
      </c>
      <c r="Q10" s="13">
        <v>1078.26</v>
      </c>
      <c r="R10" s="30">
        <f t="shared" si="0"/>
        <v>7188.42</v>
      </c>
      <c r="T10" s="29"/>
      <c r="U10" s="29"/>
      <c r="W10" s="56"/>
      <c r="X10" s="56"/>
      <c r="Z10" s="56"/>
      <c r="AA10" s="29"/>
    </row>
    <row r="11" spans="1:27" s="12" customFormat="1" x14ac:dyDescent="0.3">
      <c r="A11" s="53"/>
      <c r="B11" s="5">
        <v>5</v>
      </c>
      <c r="C11" s="16">
        <v>59.24</v>
      </c>
      <c r="D11" s="16" t="s">
        <v>24</v>
      </c>
      <c r="E11" s="26" t="s">
        <v>264</v>
      </c>
      <c r="F11" s="26" t="s">
        <v>72</v>
      </c>
      <c r="G11" s="26" t="s">
        <v>120</v>
      </c>
      <c r="H11" s="26" t="s">
        <v>168</v>
      </c>
      <c r="I11" s="26" t="s">
        <v>219</v>
      </c>
      <c r="J11" s="41">
        <v>13915.83</v>
      </c>
      <c r="K11" s="33">
        <v>13863.83</v>
      </c>
      <c r="L11" s="36">
        <v>0.5</v>
      </c>
      <c r="M11" s="33">
        <v>6931.92</v>
      </c>
      <c r="N11" s="33">
        <v>6931.92</v>
      </c>
      <c r="O11" s="23">
        <v>3465.96</v>
      </c>
      <c r="P11" s="14">
        <v>2426.17</v>
      </c>
      <c r="Q11" s="14">
        <v>1039.79</v>
      </c>
      <c r="R11" s="32">
        <f t="shared" si="0"/>
        <v>6931.92</v>
      </c>
      <c r="T11" s="29"/>
      <c r="U11" s="29"/>
      <c r="W11" s="56"/>
      <c r="X11" s="56"/>
      <c r="Z11" s="56"/>
      <c r="AA11" s="29"/>
    </row>
    <row r="12" spans="1:27" s="12" customFormat="1" x14ac:dyDescent="0.3">
      <c r="A12" s="53"/>
      <c r="B12" s="6">
        <v>6</v>
      </c>
      <c r="C12" s="18">
        <v>59.17</v>
      </c>
      <c r="D12" s="18" t="s">
        <v>25</v>
      </c>
      <c r="E12" s="28" t="s">
        <v>265</v>
      </c>
      <c r="F12" s="28" t="s">
        <v>73</v>
      </c>
      <c r="G12" s="28" t="s">
        <v>121</v>
      </c>
      <c r="H12" s="28" t="s">
        <v>169</v>
      </c>
      <c r="I12" s="28" t="s">
        <v>251</v>
      </c>
      <c r="J12" s="42">
        <v>16669.509999999998</v>
      </c>
      <c r="K12" s="35">
        <v>14433.51</v>
      </c>
      <c r="L12" s="38">
        <v>0.5</v>
      </c>
      <c r="M12" s="35">
        <v>7216.7550000000001</v>
      </c>
      <c r="N12" s="35">
        <v>7216.76</v>
      </c>
      <c r="O12" s="22">
        <v>3608.38</v>
      </c>
      <c r="P12" s="13">
        <v>2525.87</v>
      </c>
      <c r="Q12" s="13">
        <v>1082.51</v>
      </c>
      <c r="R12" s="30">
        <f t="shared" si="0"/>
        <v>7216.76</v>
      </c>
      <c r="T12" s="29"/>
      <c r="U12" s="29"/>
      <c r="W12" s="56"/>
      <c r="X12" s="56"/>
      <c r="Z12" s="56"/>
      <c r="AA12" s="29"/>
    </row>
    <row r="13" spans="1:27" s="49" customFormat="1" x14ac:dyDescent="0.3">
      <c r="A13" s="53"/>
      <c r="B13" s="60">
        <v>7</v>
      </c>
      <c r="C13" s="71">
        <v>57.74</v>
      </c>
      <c r="D13" s="71" t="s">
        <v>26</v>
      </c>
      <c r="E13" s="72" t="s">
        <v>266</v>
      </c>
      <c r="F13" s="72" t="s">
        <v>74</v>
      </c>
      <c r="G13" s="72" t="s">
        <v>122</v>
      </c>
      <c r="H13" s="72" t="s">
        <v>170</v>
      </c>
      <c r="I13" s="72" t="s">
        <v>220</v>
      </c>
      <c r="J13" s="73">
        <v>21712.41</v>
      </c>
      <c r="K13" s="74">
        <v>21660.41</v>
      </c>
      <c r="L13" s="75">
        <v>0.5</v>
      </c>
      <c r="M13" s="74">
        <v>10830.21</v>
      </c>
      <c r="N13" s="74">
        <v>10830.21</v>
      </c>
      <c r="O13" s="66">
        <v>5415.11</v>
      </c>
      <c r="P13" s="67">
        <v>3790.57</v>
      </c>
      <c r="Q13" s="67">
        <v>1624.53</v>
      </c>
      <c r="R13" s="68">
        <f t="shared" si="0"/>
        <v>10830.210000000001</v>
      </c>
      <c r="T13" s="29"/>
      <c r="U13" s="69"/>
      <c r="W13" s="70"/>
      <c r="X13" s="70"/>
      <c r="Z13" s="70"/>
      <c r="AA13" s="69"/>
    </row>
    <row r="14" spans="1:27" s="12" customFormat="1" x14ac:dyDescent="0.3">
      <c r="A14" s="53"/>
      <c r="B14" s="6">
        <v>8</v>
      </c>
      <c r="C14" s="18">
        <v>57.22</v>
      </c>
      <c r="D14" s="18" t="s">
        <v>27</v>
      </c>
      <c r="E14" s="28" t="s">
        <v>267</v>
      </c>
      <c r="F14" s="28" t="s">
        <v>75</v>
      </c>
      <c r="G14" s="28" t="s">
        <v>123</v>
      </c>
      <c r="H14" s="28" t="s">
        <v>171</v>
      </c>
      <c r="I14" s="28" t="s">
        <v>252</v>
      </c>
      <c r="J14" s="42">
        <v>69436.13</v>
      </c>
      <c r="K14" s="35">
        <v>19830.419999999998</v>
      </c>
      <c r="L14" s="38">
        <v>0.5</v>
      </c>
      <c r="M14" s="35">
        <v>9915.2099999999991</v>
      </c>
      <c r="N14" s="35">
        <v>9915.2099999999991</v>
      </c>
      <c r="O14" s="22">
        <v>4957.6000000000004</v>
      </c>
      <c r="P14" s="13">
        <v>3470.32</v>
      </c>
      <c r="Q14" s="13">
        <v>1487.29</v>
      </c>
      <c r="R14" s="30">
        <f t="shared" si="0"/>
        <v>9915.2099999999991</v>
      </c>
      <c r="T14" s="29"/>
      <c r="U14" s="29"/>
      <c r="W14" s="56"/>
      <c r="X14" s="56"/>
      <c r="Z14" s="56"/>
      <c r="AA14" s="29"/>
    </row>
    <row r="15" spans="1:27" s="49" customFormat="1" x14ac:dyDescent="0.3">
      <c r="A15" s="53"/>
      <c r="B15" s="60">
        <v>9</v>
      </c>
      <c r="C15" s="61">
        <v>55.54</v>
      </c>
      <c r="D15" s="61" t="s">
        <v>28</v>
      </c>
      <c r="E15" s="62" t="s">
        <v>268</v>
      </c>
      <c r="F15" s="62" t="s">
        <v>76</v>
      </c>
      <c r="G15" s="62" t="s">
        <v>124</v>
      </c>
      <c r="H15" s="62" t="s">
        <v>172</v>
      </c>
      <c r="I15" s="62" t="s">
        <v>221</v>
      </c>
      <c r="J15" s="63">
        <v>18021.88</v>
      </c>
      <c r="K15" s="64">
        <v>17967.88</v>
      </c>
      <c r="L15" s="65">
        <v>0.5</v>
      </c>
      <c r="M15" s="64">
        <v>8983.94</v>
      </c>
      <c r="N15" s="64">
        <v>8983.94</v>
      </c>
      <c r="O15" s="66">
        <v>4491.97</v>
      </c>
      <c r="P15" s="67">
        <v>3144.38</v>
      </c>
      <c r="Q15" s="67">
        <v>1347.59</v>
      </c>
      <c r="R15" s="68">
        <f t="shared" si="0"/>
        <v>8983.94</v>
      </c>
      <c r="T15" s="29"/>
      <c r="U15" s="69"/>
      <c r="W15" s="70"/>
      <c r="X15" s="70"/>
      <c r="Z15" s="70"/>
      <c r="AA15" s="69"/>
    </row>
    <row r="16" spans="1:27" s="12" customFormat="1" x14ac:dyDescent="0.3">
      <c r="A16" s="53"/>
      <c r="B16" s="6">
        <v>10</v>
      </c>
      <c r="C16" s="18">
        <v>54.68</v>
      </c>
      <c r="D16" s="18" t="s">
        <v>29</v>
      </c>
      <c r="E16" s="28" t="s">
        <v>269</v>
      </c>
      <c r="F16" s="28" t="s">
        <v>77</v>
      </c>
      <c r="G16" s="28" t="s">
        <v>125</v>
      </c>
      <c r="H16" s="28" t="s">
        <v>173</v>
      </c>
      <c r="I16" s="28" t="s">
        <v>253</v>
      </c>
      <c r="J16" s="42">
        <v>92714</v>
      </c>
      <c r="K16" s="35">
        <v>70000</v>
      </c>
      <c r="L16" s="38">
        <v>0.5</v>
      </c>
      <c r="M16" s="35">
        <v>35000</v>
      </c>
      <c r="N16" s="35">
        <v>35000</v>
      </c>
      <c r="O16" s="22">
        <v>17500</v>
      </c>
      <c r="P16" s="13">
        <v>12250</v>
      </c>
      <c r="Q16" s="13">
        <v>5250</v>
      </c>
      <c r="R16" s="30">
        <f t="shared" si="0"/>
        <v>35000</v>
      </c>
      <c r="T16" s="29"/>
      <c r="U16" s="29"/>
      <c r="W16" s="56"/>
      <c r="X16" s="56"/>
      <c r="Z16" s="56"/>
      <c r="AA16" s="29"/>
    </row>
    <row r="17" spans="1:27" s="49" customFormat="1" x14ac:dyDescent="0.3">
      <c r="A17" s="53"/>
      <c r="B17" s="60">
        <v>11</v>
      </c>
      <c r="C17" s="61">
        <v>53.13</v>
      </c>
      <c r="D17" s="61" t="s">
        <v>30</v>
      </c>
      <c r="E17" s="62" t="s">
        <v>270</v>
      </c>
      <c r="F17" s="62" t="s">
        <v>78</v>
      </c>
      <c r="G17" s="62" t="s">
        <v>126</v>
      </c>
      <c r="H17" s="62" t="s">
        <v>174</v>
      </c>
      <c r="I17" s="62" t="s">
        <v>222</v>
      </c>
      <c r="J17" s="63">
        <v>32691.64</v>
      </c>
      <c r="K17" s="64">
        <v>32639.64</v>
      </c>
      <c r="L17" s="65">
        <v>0.5</v>
      </c>
      <c r="M17" s="64">
        <v>16319.82</v>
      </c>
      <c r="N17" s="64">
        <v>16319.82</v>
      </c>
      <c r="O17" s="66">
        <v>8159.91</v>
      </c>
      <c r="P17" s="67">
        <v>5711.94</v>
      </c>
      <c r="Q17" s="67">
        <v>2447.9699999999998</v>
      </c>
      <c r="R17" s="68">
        <f t="shared" si="0"/>
        <v>16319.819999999998</v>
      </c>
      <c r="T17" s="29"/>
      <c r="U17" s="69"/>
      <c r="W17" s="70"/>
      <c r="X17" s="70"/>
      <c r="Z17" s="70"/>
      <c r="AA17" s="69"/>
    </row>
    <row r="18" spans="1:27" s="12" customFormat="1" x14ac:dyDescent="0.3">
      <c r="A18" s="53"/>
      <c r="B18" s="6">
        <v>12</v>
      </c>
      <c r="C18" s="18">
        <v>52.09</v>
      </c>
      <c r="D18" s="18" t="s">
        <v>31</v>
      </c>
      <c r="E18" s="28" t="s">
        <v>271</v>
      </c>
      <c r="F18" s="28" t="s">
        <v>79</v>
      </c>
      <c r="G18" s="28" t="s">
        <v>127</v>
      </c>
      <c r="H18" s="28" t="s">
        <v>175</v>
      </c>
      <c r="I18" s="28" t="s">
        <v>223</v>
      </c>
      <c r="J18" s="42">
        <v>64587.89</v>
      </c>
      <c r="K18" s="35">
        <v>54145</v>
      </c>
      <c r="L18" s="38">
        <v>0.5</v>
      </c>
      <c r="M18" s="35">
        <v>27072.5</v>
      </c>
      <c r="N18" s="35">
        <v>27072.5</v>
      </c>
      <c r="O18" s="22">
        <v>13536.25</v>
      </c>
      <c r="P18" s="13">
        <v>9475.3799999999992</v>
      </c>
      <c r="Q18" s="13">
        <v>4060.87</v>
      </c>
      <c r="R18" s="30">
        <f t="shared" si="0"/>
        <v>27072.499999999996</v>
      </c>
      <c r="T18" s="29"/>
      <c r="U18" s="29"/>
      <c r="W18" s="56"/>
      <c r="X18" s="56"/>
      <c r="Z18" s="56"/>
      <c r="AA18" s="29"/>
    </row>
    <row r="19" spans="1:27" s="76" customFormat="1" x14ac:dyDescent="0.3">
      <c r="A19" s="54"/>
      <c r="B19" s="60">
        <v>13</v>
      </c>
      <c r="C19" s="61">
        <v>51.28</v>
      </c>
      <c r="D19" s="61" t="s">
        <v>32</v>
      </c>
      <c r="E19" s="62" t="s">
        <v>272</v>
      </c>
      <c r="F19" s="62" t="s">
        <v>80</v>
      </c>
      <c r="G19" s="62" t="s">
        <v>128</v>
      </c>
      <c r="H19" s="62" t="s">
        <v>176</v>
      </c>
      <c r="I19" s="62" t="s">
        <v>224</v>
      </c>
      <c r="J19" s="63">
        <v>70000</v>
      </c>
      <c r="K19" s="64">
        <v>70000</v>
      </c>
      <c r="L19" s="65">
        <v>0.5</v>
      </c>
      <c r="M19" s="64">
        <v>35000</v>
      </c>
      <c r="N19" s="64">
        <v>35000</v>
      </c>
      <c r="O19" s="66">
        <v>17500</v>
      </c>
      <c r="P19" s="67">
        <v>12250</v>
      </c>
      <c r="Q19" s="67">
        <v>5250</v>
      </c>
      <c r="R19" s="68">
        <f t="shared" si="0"/>
        <v>35000</v>
      </c>
      <c r="S19" s="49"/>
      <c r="T19" s="29"/>
      <c r="U19" s="69"/>
      <c r="V19" s="49"/>
      <c r="W19" s="70"/>
      <c r="X19" s="70"/>
      <c r="Z19" s="70"/>
      <c r="AA19" s="69"/>
    </row>
    <row r="20" spans="1:27" s="12" customFormat="1" x14ac:dyDescent="0.3">
      <c r="A20" s="53"/>
      <c r="B20" s="6">
        <v>14</v>
      </c>
      <c r="C20" s="18">
        <v>51.12</v>
      </c>
      <c r="D20" s="18" t="s">
        <v>33</v>
      </c>
      <c r="E20" s="28" t="s">
        <v>273</v>
      </c>
      <c r="F20" s="28" t="s">
        <v>81</v>
      </c>
      <c r="G20" s="28" t="s">
        <v>129</v>
      </c>
      <c r="H20" s="28" t="s">
        <v>177</v>
      </c>
      <c r="I20" s="28" t="s">
        <v>254</v>
      </c>
      <c r="J20" s="42">
        <v>73526.44</v>
      </c>
      <c r="K20" s="35">
        <v>70000</v>
      </c>
      <c r="L20" s="38">
        <v>0.5</v>
      </c>
      <c r="M20" s="35">
        <v>35000</v>
      </c>
      <c r="N20" s="35">
        <v>35000</v>
      </c>
      <c r="O20" s="22">
        <v>17500</v>
      </c>
      <c r="P20" s="13">
        <v>12250</v>
      </c>
      <c r="Q20" s="13">
        <v>5250</v>
      </c>
      <c r="R20" s="30">
        <f t="shared" si="0"/>
        <v>35000</v>
      </c>
      <c r="T20" s="29"/>
      <c r="U20" s="29"/>
      <c r="W20" s="56"/>
      <c r="X20" s="56"/>
      <c r="Z20" s="56"/>
      <c r="AA20" s="29"/>
    </row>
    <row r="21" spans="1:27" s="76" customFormat="1" x14ac:dyDescent="0.3">
      <c r="A21" s="54"/>
      <c r="B21" s="60">
        <v>15</v>
      </c>
      <c r="C21" s="61">
        <v>50.89</v>
      </c>
      <c r="D21" s="61" t="s">
        <v>34</v>
      </c>
      <c r="E21" s="62" t="s">
        <v>274</v>
      </c>
      <c r="F21" s="62" t="s">
        <v>82</v>
      </c>
      <c r="G21" s="62" t="s">
        <v>130</v>
      </c>
      <c r="H21" s="62" t="s">
        <v>178</v>
      </c>
      <c r="I21" s="62" t="s">
        <v>255</v>
      </c>
      <c r="J21" s="63">
        <v>36815.839999999997</v>
      </c>
      <c r="K21" s="64">
        <v>36763.839999999997</v>
      </c>
      <c r="L21" s="65">
        <v>0.5</v>
      </c>
      <c r="M21" s="64">
        <v>18381.919999999998</v>
      </c>
      <c r="N21" s="64">
        <v>18381.919999999998</v>
      </c>
      <c r="O21" s="66">
        <v>9190.9599999999991</v>
      </c>
      <c r="P21" s="67">
        <v>6433.67</v>
      </c>
      <c r="Q21" s="67">
        <v>2757.29</v>
      </c>
      <c r="R21" s="68">
        <f t="shared" si="0"/>
        <v>18381.919999999998</v>
      </c>
      <c r="T21" s="29"/>
      <c r="U21" s="69"/>
      <c r="V21" s="49"/>
      <c r="W21" s="70"/>
      <c r="X21" s="70"/>
      <c r="Z21" s="70"/>
      <c r="AA21" s="69"/>
    </row>
    <row r="22" spans="1:27" s="12" customFormat="1" x14ac:dyDescent="0.3">
      <c r="A22" s="53"/>
      <c r="B22" s="6">
        <v>16</v>
      </c>
      <c r="C22" s="18">
        <v>50.8</v>
      </c>
      <c r="D22" s="18" t="s">
        <v>35</v>
      </c>
      <c r="E22" s="28" t="s">
        <v>275</v>
      </c>
      <c r="F22" s="28" t="s">
        <v>83</v>
      </c>
      <c r="G22" s="28" t="s">
        <v>131</v>
      </c>
      <c r="H22" s="28" t="s">
        <v>179</v>
      </c>
      <c r="I22" s="28" t="s">
        <v>225</v>
      </c>
      <c r="J22" s="42">
        <v>12356.32</v>
      </c>
      <c r="K22" s="35">
        <v>12304.32</v>
      </c>
      <c r="L22" s="38">
        <v>0.5</v>
      </c>
      <c r="M22" s="35">
        <v>6152.16</v>
      </c>
      <c r="N22" s="35">
        <v>6152.16</v>
      </c>
      <c r="O22" s="22">
        <v>3076.08</v>
      </c>
      <c r="P22" s="13">
        <v>2153.2600000000002</v>
      </c>
      <c r="Q22" s="13">
        <v>922.82</v>
      </c>
      <c r="R22" s="30">
        <f t="shared" si="0"/>
        <v>6152.16</v>
      </c>
      <c r="T22" s="29"/>
      <c r="U22" s="29"/>
      <c r="W22" s="56"/>
      <c r="X22" s="56"/>
      <c r="Z22" s="56"/>
      <c r="AA22" s="29"/>
    </row>
    <row r="23" spans="1:27" s="76" customFormat="1" x14ac:dyDescent="0.3">
      <c r="A23" s="54"/>
      <c r="B23" s="60">
        <v>17</v>
      </c>
      <c r="C23" s="61">
        <v>50.68</v>
      </c>
      <c r="D23" s="61" t="s">
        <v>36</v>
      </c>
      <c r="E23" s="77" t="s">
        <v>276</v>
      </c>
      <c r="F23" s="62" t="s">
        <v>84</v>
      </c>
      <c r="G23" s="62" t="s">
        <v>132</v>
      </c>
      <c r="H23" s="62" t="s">
        <v>180</v>
      </c>
      <c r="I23" s="62" t="s">
        <v>226</v>
      </c>
      <c r="J23" s="63">
        <v>69015</v>
      </c>
      <c r="K23" s="64">
        <v>68715</v>
      </c>
      <c r="L23" s="65">
        <v>0.5</v>
      </c>
      <c r="M23" s="64">
        <v>34357.5</v>
      </c>
      <c r="N23" s="64">
        <v>34357.5</v>
      </c>
      <c r="O23" s="66">
        <v>17178.75</v>
      </c>
      <c r="P23" s="67">
        <v>12025.13</v>
      </c>
      <c r="Q23" s="67">
        <v>5153.62</v>
      </c>
      <c r="R23" s="68">
        <f t="shared" si="0"/>
        <v>34357.5</v>
      </c>
      <c r="T23" s="29"/>
      <c r="U23" s="69"/>
      <c r="V23" s="78"/>
      <c r="W23" s="70"/>
      <c r="X23" s="70"/>
      <c r="Z23" s="70"/>
      <c r="AA23" s="69"/>
    </row>
    <row r="24" spans="1:27" s="12" customFormat="1" x14ac:dyDescent="0.3">
      <c r="A24" s="53"/>
      <c r="B24" s="6">
        <v>18</v>
      </c>
      <c r="C24" s="18">
        <v>49.79</v>
      </c>
      <c r="D24" s="18" t="s">
        <v>37</v>
      </c>
      <c r="E24" s="28" t="s">
        <v>277</v>
      </c>
      <c r="F24" s="28" t="s">
        <v>85</v>
      </c>
      <c r="G24" s="28" t="s">
        <v>133</v>
      </c>
      <c r="H24" s="28" t="s">
        <v>181</v>
      </c>
      <c r="I24" s="28" t="s">
        <v>227</v>
      </c>
      <c r="J24" s="42">
        <v>31669.73</v>
      </c>
      <c r="K24" s="35">
        <v>31613.73</v>
      </c>
      <c r="L24" s="38">
        <v>0.5</v>
      </c>
      <c r="M24" s="35">
        <v>15806.87</v>
      </c>
      <c r="N24" s="35">
        <v>15806.87</v>
      </c>
      <c r="O24" s="22">
        <v>7903.44</v>
      </c>
      <c r="P24" s="13">
        <v>5532.4</v>
      </c>
      <c r="Q24" s="13">
        <v>2371.0300000000002</v>
      </c>
      <c r="R24" s="30">
        <f t="shared" si="0"/>
        <v>15806.87</v>
      </c>
      <c r="T24" s="29"/>
      <c r="U24" s="29"/>
      <c r="W24" s="56"/>
      <c r="X24" s="56"/>
      <c r="Z24" s="56"/>
      <c r="AA24" s="29"/>
    </row>
    <row r="25" spans="1:27" s="76" customFormat="1" x14ac:dyDescent="0.3">
      <c r="A25" s="54"/>
      <c r="B25" s="60">
        <v>19</v>
      </c>
      <c r="C25" s="61">
        <v>49.62</v>
      </c>
      <c r="D25" s="61" t="s">
        <v>38</v>
      </c>
      <c r="E25" s="62" t="s">
        <v>278</v>
      </c>
      <c r="F25" s="62" t="s">
        <v>86</v>
      </c>
      <c r="G25" s="62" t="s">
        <v>134</v>
      </c>
      <c r="H25" s="62" t="s">
        <v>182</v>
      </c>
      <c r="I25" s="62" t="s">
        <v>228</v>
      </c>
      <c r="J25" s="63">
        <v>32059.61</v>
      </c>
      <c r="K25" s="64">
        <v>32003.61</v>
      </c>
      <c r="L25" s="65">
        <v>0.5</v>
      </c>
      <c r="M25" s="64">
        <v>16001.81</v>
      </c>
      <c r="N25" s="64">
        <v>16001.81</v>
      </c>
      <c r="O25" s="66">
        <v>8000.91</v>
      </c>
      <c r="P25" s="67">
        <v>5600.63</v>
      </c>
      <c r="Q25" s="67">
        <v>2400.27</v>
      </c>
      <c r="R25" s="68">
        <f t="shared" si="0"/>
        <v>16001.810000000001</v>
      </c>
      <c r="T25" s="29"/>
      <c r="U25" s="69"/>
      <c r="V25" s="49"/>
      <c r="W25" s="70"/>
      <c r="X25" s="70"/>
      <c r="Z25" s="70"/>
      <c r="AA25" s="69"/>
    </row>
    <row r="26" spans="1:27" s="12" customFormat="1" x14ac:dyDescent="0.3">
      <c r="A26" s="53"/>
      <c r="B26" s="6">
        <v>20</v>
      </c>
      <c r="C26" s="18">
        <v>49.41</v>
      </c>
      <c r="D26" s="18" t="s">
        <v>39</v>
      </c>
      <c r="E26" s="28" t="s">
        <v>279</v>
      </c>
      <c r="F26" s="28" t="s">
        <v>87</v>
      </c>
      <c r="G26" s="28" t="s">
        <v>135</v>
      </c>
      <c r="H26" s="28" t="s">
        <v>183</v>
      </c>
      <c r="I26" s="28" t="s">
        <v>229</v>
      </c>
      <c r="J26" s="42">
        <v>41619.879999999997</v>
      </c>
      <c r="K26" s="35">
        <v>41565.879999999997</v>
      </c>
      <c r="L26" s="38">
        <v>0.5</v>
      </c>
      <c r="M26" s="35">
        <v>20782.939999999999</v>
      </c>
      <c r="N26" s="35">
        <v>20782.939999999999</v>
      </c>
      <c r="O26" s="22">
        <v>10391.469999999999</v>
      </c>
      <c r="P26" s="13">
        <v>7274.03</v>
      </c>
      <c r="Q26" s="13">
        <v>3117.44</v>
      </c>
      <c r="R26" s="30">
        <f t="shared" si="0"/>
        <v>20782.939999999999</v>
      </c>
      <c r="T26" s="29"/>
      <c r="U26" s="29"/>
      <c r="W26" s="56"/>
      <c r="X26" s="56"/>
      <c r="Z26" s="56"/>
      <c r="AA26" s="29"/>
    </row>
    <row r="27" spans="1:27" s="76" customFormat="1" x14ac:dyDescent="0.3">
      <c r="A27" s="54"/>
      <c r="B27" s="60">
        <v>21</v>
      </c>
      <c r="C27" s="79">
        <v>49.2</v>
      </c>
      <c r="D27" s="79" t="s">
        <v>40</v>
      </c>
      <c r="E27" s="62" t="s">
        <v>280</v>
      </c>
      <c r="F27" s="62" t="s">
        <v>88</v>
      </c>
      <c r="G27" s="62" t="s">
        <v>136</v>
      </c>
      <c r="H27" s="62" t="s">
        <v>184</v>
      </c>
      <c r="I27" s="62" t="s">
        <v>230</v>
      </c>
      <c r="J27" s="63">
        <v>18203.77</v>
      </c>
      <c r="K27" s="64">
        <v>18128.77</v>
      </c>
      <c r="L27" s="65">
        <v>0.5</v>
      </c>
      <c r="M27" s="64">
        <v>9064.39</v>
      </c>
      <c r="N27" s="64">
        <v>9064.39</v>
      </c>
      <c r="O27" s="66">
        <v>4532.1899999999996</v>
      </c>
      <c r="P27" s="67">
        <v>3172.54</v>
      </c>
      <c r="Q27" s="67">
        <v>1359.66</v>
      </c>
      <c r="R27" s="68">
        <f t="shared" si="0"/>
        <v>9064.39</v>
      </c>
      <c r="T27" s="29"/>
      <c r="U27" s="69"/>
      <c r="V27" s="49"/>
      <c r="W27" s="70"/>
      <c r="X27" s="70"/>
      <c r="Z27" s="70"/>
      <c r="AA27" s="69"/>
    </row>
    <row r="28" spans="1:27" s="12" customFormat="1" x14ac:dyDescent="0.3">
      <c r="A28" s="53"/>
      <c r="B28" s="6">
        <v>22</v>
      </c>
      <c r="C28" s="18">
        <v>49.08</v>
      </c>
      <c r="D28" s="18" t="s">
        <v>41</v>
      </c>
      <c r="E28" s="28" t="s">
        <v>281</v>
      </c>
      <c r="F28" s="28" t="s">
        <v>89</v>
      </c>
      <c r="G28" s="28" t="s">
        <v>137</v>
      </c>
      <c r="H28" s="28" t="s">
        <v>175</v>
      </c>
      <c r="I28" s="28" t="s">
        <v>231</v>
      </c>
      <c r="J28" s="42">
        <v>29800</v>
      </c>
      <c r="K28" s="35">
        <v>29800</v>
      </c>
      <c r="L28" s="38">
        <v>0.5</v>
      </c>
      <c r="M28" s="35">
        <v>14900</v>
      </c>
      <c r="N28" s="35">
        <v>14900</v>
      </c>
      <c r="O28" s="22">
        <v>7450</v>
      </c>
      <c r="P28" s="13">
        <v>5215</v>
      </c>
      <c r="Q28" s="13">
        <v>2235</v>
      </c>
      <c r="R28" s="30">
        <f t="shared" si="0"/>
        <v>14900</v>
      </c>
      <c r="T28" s="29"/>
      <c r="U28" s="29"/>
      <c r="W28" s="56"/>
      <c r="X28" s="56"/>
      <c r="Z28" s="56"/>
      <c r="AA28" s="29"/>
    </row>
    <row r="29" spans="1:27" s="76" customFormat="1" x14ac:dyDescent="0.3">
      <c r="A29" s="54"/>
      <c r="B29" s="60">
        <v>23</v>
      </c>
      <c r="C29" s="61">
        <v>48.69</v>
      </c>
      <c r="D29" s="61" t="s">
        <v>42</v>
      </c>
      <c r="E29" s="62" t="s">
        <v>282</v>
      </c>
      <c r="F29" s="62" t="s">
        <v>90</v>
      </c>
      <c r="G29" s="62" t="s">
        <v>138</v>
      </c>
      <c r="H29" s="62" t="s">
        <v>185</v>
      </c>
      <c r="I29" s="62" t="s">
        <v>232</v>
      </c>
      <c r="J29" s="63">
        <v>94315</v>
      </c>
      <c r="K29" s="64">
        <v>70000</v>
      </c>
      <c r="L29" s="65">
        <v>0.5</v>
      </c>
      <c r="M29" s="64">
        <v>35000</v>
      </c>
      <c r="N29" s="64">
        <v>35000</v>
      </c>
      <c r="O29" s="66">
        <v>17500</v>
      </c>
      <c r="P29" s="67">
        <v>12250</v>
      </c>
      <c r="Q29" s="67">
        <v>5250</v>
      </c>
      <c r="R29" s="68">
        <f t="shared" si="0"/>
        <v>35000</v>
      </c>
      <c r="S29" s="49"/>
      <c r="T29" s="29"/>
      <c r="U29" s="69"/>
      <c r="V29" s="49"/>
      <c r="W29" s="70"/>
      <c r="X29" s="70"/>
      <c r="Z29" s="70"/>
      <c r="AA29" s="69"/>
    </row>
    <row r="30" spans="1:27" s="12" customFormat="1" x14ac:dyDescent="0.3">
      <c r="A30" s="53"/>
      <c r="B30" s="6">
        <v>24</v>
      </c>
      <c r="C30" s="18">
        <v>48.16</v>
      </c>
      <c r="D30" s="18" t="s">
        <v>43</v>
      </c>
      <c r="E30" s="28" t="s">
        <v>283</v>
      </c>
      <c r="F30" s="28" t="s">
        <v>91</v>
      </c>
      <c r="G30" s="28" t="s">
        <v>139</v>
      </c>
      <c r="H30" s="28" t="s">
        <v>186</v>
      </c>
      <c r="I30" s="28" t="s">
        <v>233</v>
      </c>
      <c r="J30" s="42">
        <v>67278.84</v>
      </c>
      <c r="K30" s="35">
        <v>39312</v>
      </c>
      <c r="L30" s="38">
        <v>0.5</v>
      </c>
      <c r="M30" s="35">
        <v>19656</v>
      </c>
      <c r="N30" s="35">
        <v>19656</v>
      </c>
      <c r="O30" s="22">
        <v>9828</v>
      </c>
      <c r="P30" s="13">
        <v>6879.5999999999995</v>
      </c>
      <c r="Q30" s="13">
        <v>2948.4</v>
      </c>
      <c r="R30" s="30">
        <f t="shared" si="0"/>
        <v>19656</v>
      </c>
      <c r="T30" s="29"/>
      <c r="U30" s="29"/>
      <c r="W30" s="56"/>
      <c r="X30" s="56"/>
      <c r="Z30" s="56"/>
      <c r="AA30" s="29"/>
    </row>
    <row r="31" spans="1:27" s="76" customFormat="1" x14ac:dyDescent="0.3">
      <c r="A31" s="54"/>
      <c r="B31" s="60">
        <v>25</v>
      </c>
      <c r="C31" s="61">
        <v>46.75</v>
      </c>
      <c r="D31" s="61" t="s">
        <v>44</v>
      </c>
      <c r="E31" s="62" t="s">
        <v>284</v>
      </c>
      <c r="F31" s="62" t="s">
        <v>92</v>
      </c>
      <c r="G31" s="62" t="s">
        <v>140</v>
      </c>
      <c r="H31" s="62" t="s">
        <v>187</v>
      </c>
      <c r="I31" s="62" t="s">
        <v>256</v>
      </c>
      <c r="J31" s="63">
        <v>16297.73</v>
      </c>
      <c r="K31" s="64">
        <v>5905.73</v>
      </c>
      <c r="L31" s="65">
        <v>0.5</v>
      </c>
      <c r="M31" s="64">
        <v>2952.87</v>
      </c>
      <c r="N31" s="64">
        <v>2952.87</v>
      </c>
      <c r="O31" s="66">
        <v>1476.43</v>
      </c>
      <c r="P31" s="67">
        <v>1033.5</v>
      </c>
      <c r="Q31" s="67">
        <v>442.94</v>
      </c>
      <c r="R31" s="68">
        <f t="shared" si="0"/>
        <v>2952.8700000000003</v>
      </c>
      <c r="T31" s="29"/>
      <c r="U31" s="69"/>
      <c r="V31" s="49"/>
      <c r="W31" s="70"/>
      <c r="X31" s="70"/>
      <c r="Z31" s="70"/>
      <c r="AA31" s="69"/>
    </row>
    <row r="32" spans="1:27" s="12" customFormat="1" x14ac:dyDescent="0.3">
      <c r="A32" s="53"/>
      <c r="B32" s="6">
        <v>26</v>
      </c>
      <c r="C32" s="18">
        <v>46.37</v>
      </c>
      <c r="D32" s="18" t="s">
        <v>45</v>
      </c>
      <c r="E32" s="28" t="s">
        <v>285</v>
      </c>
      <c r="F32" s="28" t="s">
        <v>93</v>
      </c>
      <c r="G32" s="28" t="s">
        <v>141</v>
      </c>
      <c r="H32" s="28" t="s">
        <v>188</v>
      </c>
      <c r="I32" s="28" t="s">
        <v>234</v>
      </c>
      <c r="J32" s="42">
        <v>83199.58</v>
      </c>
      <c r="K32" s="35">
        <v>70000</v>
      </c>
      <c r="L32" s="38">
        <v>0.5</v>
      </c>
      <c r="M32" s="35">
        <v>35000</v>
      </c>
      <c r="N32" s="35">
        <v>35000</v>
      </c>
      <c r="O32" s="22">
        <v>17500</v>
      </c>
      <c r="P32" s="13">
        <v>12250</v>
      </c>
      <c r="Q32" s="13">
        <v>5250</v>
      </c>
      <c r="R32" s="30">
        <f t="shared" si="0"/>
        <v>35000</v>
      </c>
      <c r="T32" s="29"/>
      <c r="U32" s="29"/>
      <c r="W32" s="56"/>
      <c r="X32" s="56"/>
      <c r="Z32" s="56"/>
      <c r="AA32" s="29"/>
    </row>
    <row r="33" spans="1:27" s="76" customFormat="1" x14ac:dyDescent="0.3">
      <c r="A33" s="54"/>
      <c r="B33" s="60">
        <v>27</v>
      </c>
      <c r="C33" s="80">
        <v>45.72</v>
      </c>
      <c r="D33" s="80" t="s">
        <v>46</v>
      </c>
      <c r="E33" s="80" t="s">
        <v>286</v>
      </c>
      <c r="F33" s="80" t="s">
        <v>94</v>
      </c>
      <c r="G33" s="80" t="s">
        <v>142</v>
      </c>
      <c r="H33" s="80" t="s">
        <v>189</v>
      </c>
      <c r="I33" s="81" t="s">
        <v>257</v>
      </c>
      <c r="J33" s="82">
        <v>27803.05</v>
      </c>
      <c r="K33" s="83">
        <v>27419.43</v>
      </c>
      <c r="L33" s="84">
        <v>0.5</v>
      </c>
      <c r="M33" s="83">
        <v>13709.72</v>
      </c>
      <c r="N33" s="85">
        <v>13709.72</v>
      </c>
      <c r="O33" s="66">
        <v>6854.86</v>
      </c>
      <c r="P33" s="67">
        <v>4798.3999999999996</v>
      </c>
      <c r="Q33" s="67">
        <v>2056.46</v>
      </c>
      <c r="R33" s="68">
        <f t="shared" si="0"/>
        <v>13709.719999999998</v>
      </c>
      <c r="T33" s="29"/>
      <c r="U33" s="69"/>
      <c r="V33" s="49"/>
      <c r="W33" s="70"/>
      <c r="X33" s="70"/>
      <c r="Z33" s="70"/>
      <c r="AA33" s="69"/>
    </row>
    <row r="34" spans="1:27" s="12" customFormat="1" x14ac:dyDescent="0.3">
      <c r="A34" s="53"/>
      <c r="B34" s="6">
        <v>28</v>
      </c>
      <c r="C34" s="18">
        <v>45.6</v>
      </c>
      <c r="D34" s="18" t="s">
        <v>47</v>
      </c>
      <c r="E34" s="28" t="s">
        <v>287</v>
      </c>
      <c r="F34" s="28" t="s">
        <v>95</v>
      </c>
      <c r="G34" s="28" t="s">
        <v>143</v>
      </c>
      <c r="H34" s="28" t="s">
        <v>190</v>
      </c>
      <c r="I34" s="28" t="s">
        <v>235</v>
      </c>
      <c r="J34" s="42">
        <v>9622.0300000000007</v>
      </c>
      <c r="K34" s="35">
        <v>9570.0300000000007</v>
      </c>
      <c r="L34" s="38">
        <v>0.5</v>
      </c>
      <c r="M34" s="35">
        <v>4785.0200000000004</v>
      </c>
      <c r="N34" s="35">
        <v>4785.0200000000004</v>
      </c>
      <c r="O34" s="22">
        <v>2392.5100000000002</v>
      </c>
      <c r="P34" s="13">
        <v>1674.76</v>
      </c>
      <c r="Q34" s="13">
        <v>717.75</v>
      </c>
      <c r="R34" s="30">
        <f t="shared" si="0"/>
        <v>4785.0200000000004</v>
      </c>
      <c r="T34" s="29"/>
      <c r="U34" s="29"/>
      <c r="W34" s="56"/>
      <c r="X34" s="56"/>
      <c r="Z34" s="56"/>
      <c r="AA34" s="29"/>
    </row>
    <row r="35" spans="1:27" s="76" customFormat="1" x14ac:dyDescent="0.3">
      <c r="A35" s="54"/>
      <c r="B35" s="60">
        <v>29</v>
      </c>
      <c r="C35" s="71">
        <v>45.59</v>
      </c>
      <c r="D35" s="71" t="s">
        <v>48</v>
      </c>
      <c r="E35" s="72" t="s">
        <v>288</v>
      </c>
      <c r="F35" s="72" t="s">
        <v>96</v>
      </c>
      <c r="G35" s="72" t="s">
        <v>144</v>
      </c>
      <c r="H35" s="72" t="s">
        <v>191</v>
      </c>
      <c r="I35" s="72" t="s">
        <v>236</v>
      </c>
      <c r="J35" s="73">
        <v>21690.89</v>
      </c>
      <c r="K35" s="74">
        <v>20636.89</v>
      </c>
      <c r="L35" s="75">
        <v>0.5</v>
      </c>
      <c r="M35" s="74">
        <v>10318.450000000001</v>
      </c>
      <c r="N35" s="74">
        <v>10318.450000000001</v>
      </c>
      <c r="O35" s="66">
        <v>5159.2299999999996</v>
      </c>
      <c r="P35" s="67">
        <v>3611.46</v>
      </c>
      <c r="Q35" s="67">
        <v>1547.76</v>
      </c>
      <c r="R35" s="68">
        <f t="shared" si="0"/>
        <v>10318.449999999999</v>
      </c>
      <c r="T35" s="29"/>
      <c r="U35" s="69"/>
      <c r="V35" s="49"/>
      <c r="W35" s="70"/>
      <c r="X35" s="70"/>
      <c r="Z35" s="70"/>
      <c r="AA35" s="69"/>
    </row>
    <row r="36" spans="1:27" s="12" customFormat="1" x14ac:dyDescent="0.3">
      <c r="A36" s="53"/>
      <c r="B36" s="6">
        <v>30</v>
      </c>
      <c r="C36" s="18">
        <v>45.33</v>
      </c>
      <c r="D36" s="18" t="s">
        <v>49</v>
      </c>
      <c r="E36" s="28" t="s">
        <v>289</v>
      </c>
      <c r="F36" s="28" t="s">
        <v>97</v>
      </c>
      <c r="G36" s="28" t="s">
        <v>145</v>
      </c>
      <c r="H36" s="28" t="s">
        <v>192</v>
      </c>
      <c r="I36" s="28" t="s">
        <v>211</v>
      </c>
      <c r="J36" s="42">
        <v>62607.1</v>
      </c>
      <c r="K36" s="35">
        <v>62602.35</v>
      </c>
      <c r="L36" s="38">
        <v>0.5</v>
      </c>
      <c r="M36" s="35">
        <v>31301.18</v>
      </c>
      <c r="N36" s="35">
        <v>31301.18</v>
      </c>
      <c r="O36" s="22">
        <v>15650.59</v>
      </c>
      <c r="P36" s="13">
        <v>10955.41</v>
      </c>
      <c r="Q36" s="13">
        <v>4695.18</v>
      </c>
      <c r="R36" s="30">
        <f t="shared" si="0"/>
        <v>31301.18</v>
      </c>
      <c r="T36" s="29"/>
      <c r="U36" s="29"/>
      <c r="W36" s="56"/>
      <c r="X36" s="56"/>
      <c r="Z36" s="56"/>
      <c r="AA36" s="29"/>
    </row>
    <row r="37" spans="1:27" s="76" customFormat="1" x14ac:dyDescent="0.3">
      <c r="A37" s="54"/>
      <c r="B37" s="60">
        <v>31</v>
      </c>
      <c r="C37" s="61">
        <v>45.33</v>
      </c>
      <c r="D37" s="61" t="s">
        <v>50</v>
      </c>
      <c r="E37" s="62" t="s">
        <v>290</v>
      </c>
      <c r="F37" s="62" t="s">
        <v>98</v>
      </c>
      <c r="G37" s="62" t="s">
        <v>146</v>
      </c>
      <c r="H37" s="62" t="s">
        <v>193</v>
      </c>
      <c r="I37" s="62" t="s">
        <v>212</v>
      </c>
      <c r="J37" s="63">
        <v>26247.84</v>
      </c>
      <c r="K37" s="64">
        <v>26193.84</v>
      </c>
      <c r="L37" s="65">
        <v>0.5</v>
      </c>
      <c r="M37" s="64">
        <v>13096.92</v>
      </c>
      <c r="N37" s="64">
        <v>13096.92</v>
      </c>
      <c r="O37" s="66">
        <v>6548.46</v>
      </c>
      <c r="P37" s="67">
        <v>4583.92</v>
      </c>
      <c r="Q37" s="67">
        <v>1964.54</v>
      </c>
      <c r="R37" s="68">
        <f t="shared" si="0"/>
        <v>13096.920000000002</v>
      </c>
      <c r="T37" s="29"/>
      <c r="U37" s="69"/>
      <c r="W37" s="70"/>
      <c r="X37" s="70"/>
      <c r="Z37" s="70"/>
      <c r="AA37" s="69"/>
    </row>
    <row r="38" spans="1:27" s="12" customFormat="1" x14ac:dyDescent="0.3">
      <c r="A38" s="53"/>
      <c r="B38" s="6">
        <v>32</v>
      </c>
      <c r="C38" s="18">
        <v>45.25</v>
      </c>
      <c r="D38" s="18" t="s">
        <v>51</v>
      </c>
      <c r="E38" s="28" t="s">
        <v>291</v>
      </c>
      <c r="F38" s="28" t="s">
        <v>99</v>
      </c>
      <c r="G38" s="28" t="s">
        <v>147</v>
      </c>
      <c r="H38" s="28" t="s">
        <v>194</v>
      </c>
      <c r="I38" s="28" t="s">
        <v>213</v>
      </c>
      <c r="J38" s="42">
        <v>78430</v>
      </c>
      <c r="K38" s="35">
        <v>22400</v>
      </c>
      <c r="L38" s="38">
        <v>0.5</v>
      </c>
      <c r="M38" s="35">
        <v>11200</v>
      </c>
      <c r="N38" s="35">
        <v>11200</v>
      </c>
      <c r="O38" s="22">
        <v>5600</v>
      </c>
      <c r="P38" s="13">
        <v>3919.9999999999995</v>
      </c>
      <c r="Q38" s="13">
        <v>1680</v>
      </c>
      <c r="R38" s="30">
        <f t="shared" si="0"/>
        <v>11200</v>
      </c>
      <c r="T38" s="29"/>
      <c r="U38" s="29"/>
      <c r="W38" s="56"/>
      <c r="X38" s="56"/>
      <c r="Z38" s="56"/>
      <c r="AA38" s="29"/>
    </row>
    <row r="39" spans="1:27" s="76" customFormat="1" x14ac:dyDescent="0.3">
      <c r="A39" s="54"/>
      <c r="B39" s="60">
        <v>33</v>
      </c>
      <c r="C39" s="71">
        <v>45.22</v>
      </c>
      <c r="D39" s="71" t="s">
        <v>52</v>
      </c>
      <c r="E39" s="72" t="s">
        <v>292</v>
      </c>
      <c r="F39" s="72" t="s">
        <v>100</v>
      </c>
      <c r="G39" s="72" t="s">
        <v>148</v>
      </c>
      <c r="H39" s="72" t="s">
        <v>195</v>
      </c>
      <c r="I39" s="72" t="s">
        <v>214</v>
      </c>
      <c r="J39" s="73">
        <v>31203.93</v>
      </c>
      <c r="K39" s="74">
        <v>31151.93</v>
      </c>
      <c r="L39" s="75">
        <v>0.5</v>
      </c>
      <c r="M39" s="74">
        <v>15575.97</v>
      </c>
      <c r="N39" s="74">
        <v>15575.97</v>
      </c>
      <c r="O39" s="66">
        <v>7787.99</v>
      </c>
      <c r="P39" s="67">
        <v>5451.59</v>
      </c>
      <c r="Q39" s="67">
        <v>2336.39</v>
      </c>
      <c r="R39" s="68">
        <f t="shared" si="0"/>
        <v>15575.97</v>
      </c>
      <c r="T39" s="29"/>
      <c r="U39" s="69"/>
      <c r="W39" s="70"/>
      <c r="X39" s="70"/>
      <c r="Z39" s="70"/>
      <c r="AA39" s="69"/>
    </row>
    <row r="40" spans="1:27" x14ac:dyDescent="0.3">
      <c r="A40" s="54"/>
      <c r="B40" s="6">
        <v>34</v>
      </c>
      <c r="C40" s="17">
        <v>44.43</v>
      </c>
      <c r="D40" s="17" t="s">
        <v>53</v>
      </c>
      <c r="E40" s="27" t="s">
        <v>293</v>
      </c>
      <c r="F40" s="27" t="s">
        <v>101</v>
      </c>
      <c r="G40" s="27" t="s">
        <v>149</v>
      </c>
      <c r="H40" s="27" t="s">
        <v>196</v>
      </c>
      <c r="I40" s="27" t="s">
        <v>237</v>
      </c>
      <c r="J40" s="40">
        <v>90508.25</v>
      </c>
      <c r="K40" s="34">
        <v>70000</v>
      </c>
      <c r="L40" s="37">
        <v>0.5</v>
      </c>
      <c r="M40" s="34">
        <v>35000</v>
      </c>
      <c r="N40" s="34">
        <v>35000</v>
      </c>
      <c r="O40" s="22">
        <v>17500</v>
      </c>
      <c r="P40" s="24">
        <v>12250</v>
      </c>
      <c r="Q40" s="24">
        <v>5250</v>
      </c>
      <c r="R40" s="21">
        <f t="shared" si="0"/>
        <v>35000</v>
      </c>
      <c r="S40" s="12"/>
      <c r="T40" s="29"/>
      <c r="U40" s="29"/>
      <c r="V40" s="12"/>
      <c r="W40" s="56"/>
      <c r="X40" s="56"/>
      <c r="Z40" s="56"/>
      <c r="AA40" s="29"/>
    </row>
    <row r="41" spans="1:27" x14ac:dyDescent="0.3">
      <c r="A41" s="54"/>
      <c r="B41" s="5">
        <v>35</v>
      </c>
      <c r="C41" s="16">
        <v>44.34</v>
      </c>
      <c r="D41" s="16" t="s">
        <v>54</v>
      </c>
      <c r="E41" s="26" t="s">
        <v>294</v>
      </c>
      <c r="F41" s="26" t="s">
        <v>102</v>
      </c>
      <c r="G41" s="26" t="s">
        <v>150</v>
      </c>
      <c r="H41" s="26" t="s">
        <v>197</v>
      </c>
      <c r="I41" s="26" t="s">
        <v>238</v>
      </c>
      <c r="J41" s="41">
        <v>61768.7</v>
      </c>
      <c r="K41" s="33">
        <v>53540</v>
      </c>
      <c r="L41" s="36">
        <v>0.5</v>
      </c>
      <c r="M41" s="33">
        <v>26770</v>
      </c>
      <c r="N41" s="33">
        <v>26770</v>
      </c>
      <c r="O41" s="23">
        <v>13385</v>
      </c>
      <c r="P41" s="25">
        <v>9369.5</v>
      </c>
      <c r="Q41" s="25">
        <v>4015.5</v>
      </c>
      <c r="R41" s="20">
        <f t="shared" si="0"/>
        <v>26770</v>
      </c>
      <c r="T41" s="29"/>
      <c r="U41" s="29"/>
      <c r="V41" s="12"/>
      <c r="W41" s="56"/>
      <c r="X41" s="56"/>
      <c r="Z41" s="56"/>
      <c r="AA41" s="29"/>
    </row>
    <row r="42" spans="1:27" x14ac:dyDescent="0.3">
      <c r="A42" s="54"/>
      <c r="B42" s="6">
        <v>36</v>
      </c>
      <c r="C42" s="18">
        <v>43.63</v>
      </c>
      <c r="D42" s="18" t="s">
        <v>55</v>
      </c>
      <c r="E42" s="28" t="s">
        <v>295</v>
      </c>
      <c r="F42" s="28" t="s">
        <v>103</v>
      </c>
      <c r="G42" s="28" t="s">
        <v>151</v>
      </c>
      <c r="H42" s="28" t="s">
        <v>198</v>
      </c>
      <c r="I42" s="28" t="s">
        <v>258</v>
      </c>
      <c r="J42" s="42">
        <v>25200</v>
      </c>
      <c r="K42" s="35">
        <v>4300</v>
      </c>
      <c r="L42" s="38">
        <v>0.5</v>
      </c>
      <c r="M42" s="35">
        <v>2150</v>
      </c>
      <c r="N42" s="35">
        <v>2150</v>
      </c>
      <c r="O42" s="22">
        <v>1075</v>
      </c>
      <c r="P42" s="24">
        <v>752.5</v>
      </c>
      <c r="Q42" s="24">
        <v>322.5</v>
      </c>
      <c r="R42" s="21">
        <f t="shared" si="0"/>
        <v>2150</v>
      </c>
      <c r="T42" s="29"/>
      <c r="U42" s="29"/>
      <c r="V42" s="12"/>
      <c r="W42" s="56"/>
      <c r="X42" s="56"/>
      <c r="Z42" s="56"/>
      <c r="AA42" s="29"/>
    </row>
    <row r="43" spans="1:27" x14ac:dyDescent="0.3">
      <c r="A43" s="54"/>
      <c r="B43" s="5">
        <v>37</v>
      </c>
      <c r="C43" s="16">
        <v>42.78</v>
      </c>
      <c r="D43" s="16" t="s">
        <v>56</v>
      </c>
      <c r="E43" s="26" t="s">
        <v>296</v>
      </c>
      <c r="F43" s="26" t="s">
        <v>104</v>
      </c>
      <c r="G43" s="26" t="s">
        <v>152</v>
      </c>
      <c r="H43" s="26" t="s">
        <v>199</v>
      </c>
      <c r="I43" s="26" t="s">
        <v>239</v>
      </c>
      <c r="J43" s="41">
        <v>70950</v>
      </c>
      <c r="K43" s="33">
        <v>70000</v>
      </c>
      <c r="L43" s="36">
        <v>0.5</v>
      </c>
      <c r="M43" s="33">
        <v>35000</v>
      </c>
      <c r="N43" s="33">
        <v>35000</v>
      </c>
      <c r="O43" s="23">
        <v>17500</v>
      </c>
      <c r="P43" s="25">
        <v>12250</v>
      </c>
      <c r="Q43" s="25">
        <v>5250</v>
      </c>
      <c r="R43" s="20">
        <f t="shared" si="0"/>
        <v>35000</v>
      </c>
      <c r="S43" s="12"/>
      <c r="T43" s="29"/>
      <c r="U43" s="29"/>
      <c r="V43" s="12"/>
      <c r="W43" s="56"/>
      <c r="X43" s="56"/>
      <c r="Z43" s="56"/>
      <c r="AA43" s="29"/>
    </row>
    <row r="44" spans="1:27" x14ac:dyDescent="0.3">
      <c r="A44" s="54"/>
      <c r="B44" s="6">
        <v>38</v>
      </c>
      <c r="C44" s="18">
        <v>42.72</v>
      </c>
      <c r="D44" s="18" t="s">
        <v>57</v>
      </c>
      <c r="E44" s="28" t="s">
        <v>297</v>
      </c>
      <c r="F44" s="28" t="s">
        <v>105</v>
      </c>
      <c r="G44" s="28" t="s">
        <v>153</v>
      </c>
      <c r="H44" s="28" t="s">
        <v>200</v>
      </c>
      <c r="I44" s="28" t="s">
        <v>240</v>
      </c>
      <c r="J44" s="42">
        <v>11467</v>
      </c>
      <c r="K44" s="35">
        <v>10863</v>
      </c>
      <c r="L44" s="38">
        <v>0.5</v>
      </c>
      <c r="M44" s="35">
        <v>5431.5</v>
      </c>
      <c r="N44" s="35">
        <v>5431.5</v>
      </c>
      <c r="O44" s="22">
        <v>2715.75</v>
      </c>
      <c r="P44" s="24">
        <v>1901.03</v>
      </c>
      <c r="Q44" s="24">
        <v>814.72</v>
      </c>
      <c r="R44" s="21">
        <f t="shared" si="0"/>
        <v>5431.5</v>
      </c>
      <c r="T44" s="29"/>
      <c r="U44" s="29"/>
      <c r="V44" s="12"/>
      <c r="W44" s="57"/>
      <c r="X44" s="56"/>
      <c r="Z44" s="56"/>
      <c r="AA44" s="29"/>
    </row>
    <row r="45" spans="1:27" x14ac:dyDescent="0.3">
      <c r="A45" s="54"/>
      <c r="B45" s="5">
        <v>39</v>
      </c>
      <c r="C45" s="16">
        <v>42.27</v>
      </c>
      <c r="D45" s="16" t="s">
        <v>58</v>
      </c>
      <c r="E45" s="26" t="s">
        <v>298</v>
      </c>
      <c r="F45" s="26" t="s">
        <v>106</v>
      </c>
      <c r="G45" s="26" t="s">
        <v>154</v>
      </c>
      <c r="H45" s="26" t="s">
        <v>201</v>
      </c>
      <c r="I45" s="26" t="s">
        <v>241</v>
      </c>
      <c r="J45" s="41">
        <v>25299.05</v>
      </c>
      <c r="K45" s="33">
        <v>25299.05</v>
      </c>
      <c r="L45" s="36">
        <v>0.5</v>
      </c>
      <c r="M45" s="33">
        <v>12649.53</v>
      </c>
      <c r="N45" s="33">
        <v>12649.53</v>
      </c>
      <c r="O45" s="23">
        <v>6324.76</v>
      </c>
      <c r="P45" s="25">
        <v>4427.33</v>
      </c>
      <c r="Q45" s="25">
        <v>1897.44</v>
      </c>
      <c r="R45" s="20">
        <f t="shared" si="0"/>
        <v>12649.53</v>
      </c>
      <c r="T45" s="29"/>
      <c r="U45" s="29"/>
      <c r="V45" s="12"/>
      <c r="W45" s="57"/>
      <c r="X45" s="56"/>
      <c r="Z45" s="56"/>
      <c r="AA45" s="29"/>
    </row>
    <row r="46" spans="1:27" x14ac:dyDescent="0.3">
      <c r="A46" s="54"/>
      <c r="B46" s="6">
        <v>40</v>
      </c>
      <c r="C46" s="18">
        <v>41.53</v>
      </c>
      <c r="D46" s="18" t="s">
        <v>59</v>
      </c>
      <c r="E46" s="28" t="s">
        <v>299</v>
      </c>
      <c r="F46" s="28" t="s">
        <v>107</v>
      </c>
      <c r="G46" s="28" t="s">
        <v>155</v>
      </c>
      <c r="H46" s="28" t="s">
        <v>202</v>
      </c>
      <c r="I46" s="28" t="s">
        <v>242</v>
      </c>
      <c r="J46" s="42">
        <v>21713.43</v>
      </c>
      <c r="K46" s="35">
        <v>21661.43</v>
      </c>
      <c r="L46" s="38">
        <v>0.5</v>
      </c>
      <c r="M46" s="35">
        <v>10830.72</v>
      </c>
      <c r="N46" s="35">
        <v>10830.72</v>
      </c>
      <c r="O46" s="22">
        <v>5415.36</v>
      </c>
      <c r="P46" s="24">
        <v>3790.75</v>
      </c>
      <c r="Q46" s="24">
        <v>1624.61</v>
      </c>
      <c r="R46" s="21">
        <f t="shared" si="0"/>
        <v>10830.720000000001</v>
      </c>
      <c r="T46" s="29"/>
      <c r="U46" s="29"/>
      <c r="V46" s="12"/>
      <c r="W46" s="57"/>
      <c r="X46" s="56"/>
      <c r="Z46" s="56"/>
      <c r="AA46" s="29"/>
    </row>
    <row r="47" spans="1:27" s="76" customFormat="1" x14ac:dyDescent="0.3">
      <c r="A47" s="54"/>
      <c r="B47" s="60">
        <v>41</v>
      </c>
      <c r="C47" s="61">
        <v>41.51</v>
      </c>
      <c r="D47" s="61" t="s">
        <v>60</v>
      </c>
      <c r="E47" s="62" t="s">
        <v>300</v>
      </c>
      <c r="F47" s="62" t="s">
        <v>108</v>
      </c>
      <c r="G47" s="62" t="s">
        <v>156</v>
      </c>
      <c r="H47" s="62" t="s">
        <v>203</v>
      </c>
      <c r="I47" s="62" t="s">
        <v>243</v>
      </c>
      <c r="J47" s="63">
        <v>79700.39</v>
      </c>
      <c r="K47" s="64">
        <v>66750</v>
      </c>
      <c r="L47" s="65">
        <v>0.5</v>
      </c>
      <c r="M47" s="64">
        <v>33375</v>
      </c>
      <c r="N47" s="64">
        <v>33375</v>
      </c>
      <c r="O47" s="66">
        <v>16687.5</v>
      </c>
      <c r="P47" s="86">
        <v>11681.25</v>
      </c>
      <c r="Q47" s="86">
        <v>5006.25</v>
      </c>
      <c r="R47" s="87">
        <f t="shared" si="0"/>
        <v>33375</v>
      </c>
      <c r="T47" s="29"/>
      <c r="U47" s="69"/>
      <c r="V47" s="49"/>
      <c r="W47" s="70"/>
      <c r="X47" s="70"/>
      <c r="Z47" s="70"/>
      <c r="AA47" s="69"/>
    </row>
    <row r="48" spans="1:27" x14ac:dyDescent="0.3">
      <c r="A48" s="54"/>
      <c r="B48" s="6">
        <v>42</v>
      </c>
      <c r="C48" s="18">
        <v>40.85</v>
      </c>
      <c r="D48" s="18" t="s">
        <v>61</v>
      </c>
      <c r="E48" s="28" t="s">
        <v>301</v>
      </c>
      <c r="F48" s="28" t="s">
        <v>109</v>
      </c>
      <c r="G48" s="28" t="s">
        <v>157</v>
      </c>
      <c r="H48" s="28" t="s">
        <v>204</v>
      </c>
      <c r="I48" s="28" t="s">
        <v>244</v>
      </c>
      <c r="J48" s="42">
        <v>47718.47</v>
      </c>
      <c r="K48" s="35">
        <v>37992.47</v>
      </c>
      <c r="L48" s="38">
        <v>0.5</v>
      </c>
      <c r="M48" s="35">
        <v>18996.240000000002</v>
      </c>
      <c r="N48" s="35">
        <v>18996.240000000002</v>
      </c>
      <c r="O48" s="22">
        <v>9498.1200000000008</v>
      </c>
      <c r="P48" s="24">
        <v>6648.68</v>
      </c>
      <c r="Q48" s="24">
        <v>2849.44</v>
      </c>
      <c r="R48" s="21">
        <f>SUM(O48:Q48)</f>
        <v>18996.240000000002</v>
      </c>
      <c r="T48" s="29"/>
      <c r="U48" s="29"/>
      <c r="V48" s="12"/>
      <c r="W48" s="57"/>
      <c r="X48" s="56"/>
      <c r="Z48" s="56"/>
      <c r="AA48" s="29"/>
    </row>
    <row r="49" spans="1:27" s="76" customFormat="1" x14ac:dyDescent="0.3">
      <c r="A49" s="54"/>
      <c r="B49" s="60">
        <v>43</v>
      </c>
      <c r="C49" s="61">
        <v>40.79</v>
      </c>
      <c r="D49" s="61" t="s">
        <v>62</v>
      </c>
      <c r="E49" s="62" t="s">
        <v>302</v>
      </c>
      <c r="F49" s="62" t="s">
        <v>110</v>
      </c>
      <c r="G49" s="62" t="s">
        <v>158</v>
      </c>
      <c r="H49" s="62" t="s">
        <v>205</v>
      </c>
      <c r="I49" s="62" t="s">
        <v>245</v>
      </c>
      <c r="J49" s="63">
        <v>83544.539999999994</v>
      </c>
      <c r="K49" s="64">
        <v>27400</v>
      </c>
      <c r="L49" s="65">
        <v>0.5</v>
      </c>
      <c r="M49" s="64">
        <v>13700</v>
      </c>
      <c r="N49" s="64">
        <v>13700</v>
      </c>
      <c r="O49" s="66">
        <v>6850</v>
      </c>
      <c r="P49" s="86">
        <v>4795</v>
      </c>
      <c r="Q49" s="86">
        <v>2055</v>
      </c>
      <c r="R49" s="87">
        <f>SUM(O49:Q49)</f>
        <v>13700</v>
      </c>
      <c r="T49" s="29"/>
      <c r="U49" s="69"/>
      <c r="V49" s="49"/>
      <c r="W49" s="70"/>
      <c r="X49" s="70"/>
      <c r="Z49" s="70"/>
      <c r="AA49" s="69"/>
    </row>
    <row r="50" spans="1:27" x14ac:dyDescent="0.3">
      <c r="A50" s="54"/>
      <c r="B50" s="6">
        <v>44</v>
      </c>
      <c r="C50" s="18">
        <v>40.78</v>
      </c>
      <c r="D50" s="18" t="s">
        <v>63</v>
      </c>
      <c r="E50" s="28" t="s">
        <v>303</v>
      </c>
      <c r="F50" s="28" t="s">
        <v>111</v>
      </c>
      <c r="G50" s="28" t="s">
        <v>159</v>
      </c>
      <c r="H50" s="28" t="s">
        <v>206</v>
      </c>
      <c r="I50" s="28" t="s">
        <v>246</v>
      </c>
      <c r="J50" s="42">
        <v>31800</v>
      </c>
      <c r="K50" s="35">
        <v>31800</v>
      </c>
      <c r="L50" s="38">
        <v>0.5</v>
      </c>
      <c r="M50" s="35">
        <v>15900</v>
      </c>
      <c r="N50" s="35">
        <v>15900</v>
      </c>
      <c r="O50" s="22">
        <v>7950</v>
      </c>
      <c r="P50" s="24">
        <v>5565</v>
      </c>
      <c r="Q50" s="24">
        <v>2385</v>
      </c>
      <c r="R50" s="21">
        <f>SUM(O50:Q50)</f>
        <v>15900</v>
      </c>
      <c r="T50" s="29"/>
      <c r="U50" s="29"/>
      <c r="V50" s="12"/>
      <c r="W50" s="57"/>
      <c r="X50" s="56"/>
      <c r="Z50" s="56"/>
      <c r="AA50" s="29"/>
    </row>
    <row r="51" spans="1:27" s="76" customFormat="1" x14ac:dyDescent="0.3">
      <c r="A51" s="54"/>
      <c r="B51" s="60">
        <v>45</v>
      </c>
      <c r="C51" s="61">
        <v>40.11</v>
      </c>
      <c r="D51" s="61" t="s">
        <v>64</v>
      </c>
      <c r="E51" s="62" t="s">
        <v>304</v>
      </c>
      <c r="F51" s="62" t="s">
        <v>112</v>
      </c>
      <c r="G51" s="62" t="s">
        <v>160</v>
      </c>
      <c r="H51" s="62" t="s">
        <v>207</v>
      </c>
      <c r="I51" s="62" t="s">
        <v>247</v>
      </c>
      <c r="J51" s="63">
        <v>21880</v>
      </c>
      <c r="K51" s="64">
        <v>21880</v>
      </c>
      <c r="L51" s="65">
        <v>0.5</v>
      </c>
      <c r="M51" s="64">
        <v>10940</v>
      </c>
      <c r="N51" s="64">
        <v>10940</v>
      </c>
      <c r="O51" s="66">
        <v>5470</v>
      </c>
      <c r="P51" s="86">
        <v>3828.9999999999995</v>
      </c>
      <c r="Q51" s="86">
        <v>1641</v>
      </c>
      <c r="R51" s="87">
        <f t="shared" si="0"/>
        <v>10940</v>
      </c>
      <c r="T51" s="29"/>
      <c r="U51" s="69"/>
      <c r="V51" s="49"/>
      <c r="W51" s="70"/>
      <c r="X51" s="70"/>
      <c r="Z51" s="70"/>
      <c r="AA51" s="69"/>
    </row>
    <row r="52" spans="1:27" x14ac:dyDescent="0.3">
      <c r="A52" s="54"/>
      <c r="B52" s="6">
        <v>46</v>
      </c>
      <c r="C52" s="18">
        <v>40.1</v>
      </c>
      <c r="D52" s="18" t="s">
        <v>65</v>
      </c>
      <c r="E52" s="28" t="s">
        <v>305</v>
      </c>
      <c r="F52" s="28" t="s">
        <v>113</v>
      </c>
      <c r="G52" s="28" t="s">
        <v>161</v>
      </c>
      <c r="H52" s="28" t="s">
        <v>208</v>
      </c>
      <c r="I52" s="28" t="s">
        <v>248</v>
      </c>
      <c r="J52" s="42">
        <v>92542.76</v>
      </c>
      <c r="K52" s="35">
        <v>70000</v>
      </c>
      <c r="L52" s="38">
        <v>0.5</v>
      </c>
      <c r="M52" s="35">
        <v>35000</v>
      </c>
      <c r="N52" s="35">
        <v>35000</v>
      </c>
      <c r="O52" s="22">
        <v>17500</v>
      </c>
      <c r="P52" s="24">
        <v>12250</v>
      </c>
      <c r="Q52" s="24">
        <v>5250</v>
      </c>
      <c r="R52" s="21">
        <f t="shared" si="0"/>
        <v>35000</v>
      </c>
      <c r="T52" s="29"/>
      <c r="U52" s="29"/>
      <c r="V52" s="12"/>
      <c r="W52" s="57"/>
      <c r="X52" s="56"/>
      <c r="Z52" s="56"/>
      <c r="AA52" s="29"/>
    </row>
    <row r="53" spans="1:27" s="76" customFormat="1" x14ac:dyDescent="0.3">
      <c r="A53" s="54"/>
      <c r="B53" s="60">
        <v>47</v>
      </c>
      <c r="C53" s="79">
        <v>40.1</v>
      </c>
      <c r="D53" s="79" t="s">
        <v>66</v>
      </c>
      <c r="E53" s="62" t="s">
        <v>306</v>
      </c>
      <c r="F53" s="62" t="s">
        <v>114</v>
      </c>
      <c r="G53" s="62" t="s">
        <v>162</v>
      </c>
      <c r="H53" s="62" t="s">
        <v>209</v>
      </c>
      <c r="I53" s="62" t="s">
        <v>249</v>
      </c>
      <c r="J53" s="63">
        <v>41400</v>
      </c>
      <c r="K53" s="64">
        <v>41400</v>
      </c>
      <c r="L53" s="65">
        <v>0.5</v>
      </c>
      <c r="M53" s="64">
        <v>20700</v>
      </c>
      <c r="N53" s="64">
        <v>20700</v>
      </c>
      <c r="O53" s="66">
        <v>10350</v>
      </c>
      <c r="P53" s="67">
        <v>7244.9999999999991</v>
      </c>
      <c r="Q53" s="67">
        <v>3105</v>
      </c>
      <c r="R53" s="68">
        <f t="shared" si="0"/>
        <v>20700</v>
      </c>
      <c r="T53" s="29"/>
      <c r="U53" s="69"/>
      <c r="V53" s="49"/>
      <c r="W53" s="70"/>
      <c r="X53" s="70"/>
      <c r="Z53" s="70"/>
      <c r="AA53" s="69"/>
    </row>
    <row r="54" spans="1:27" ht="14.4" thickBot="1" x14ac:dyDescent="0.35">
      <c r="A54" s="54"/>
      <c r="B54" s="6">
        <v>48</v>
      </c>
      <c r="C54" s="18">
        <v>40.049999999999997</v>
      </c>
      <c r="D54" s="18" t="s">
        <v>67</v>
      </c>
      <c r="E54" s="28" t="s">
        <v>307</v>
      </c>
      <c r="F54" s="28" t="s">
        <v>115</v>
      </c>
      <c r="G54" s="28" t="s">
        <v>163</v>
      </c>
      <c r="H54" s="28" t="s">
        <v>210</v>
      </c>
      <c r="I54" s="28" t="s">
        <v>250</v>
      </c>
      <c r="J54" s="42">
        <v>22508.11</v>
      </c>
      <c r="K54" s="35">
        <v>11948.11</v>
      </c>
      <c r="L54" s="38">
        <v>0.5</v>
      </c>
      <c r="M54" s="35">
        <v>5974.06</v>
      </c>
      <c r="N54" s="35">
        <v>5974.06</v>
      </c>
      <c r="O54" s="22">
        <v>2987.03</v>
      </c>
      <c r="P54" s="24">
        <v>2090.92</v>
      </c>
      <c r="Q54" s="24">
        <v>896.11</v>
      </c>
      <c r="R54" s="21">
        <f t="shared" si="0"/>
        <v>5974.06</v>
      </c>
      <c r="T54" s="29"/>
      <c r="U54" s="29"/>
      <c r="V54" s="12"/>
      <c r="W54" s="57"/>
      <c r="X54" s="56"/>
      <c r="Z54" s="56"/>
      <c r="AA54" s="29"/>
    </row>
    <row r="55" spans="1:27" ht="14.4" thickBot="1" x14ac:dyDescent="0.35">
      <c r="J55" s="45">
        <f>SUM(J7:J54)</f>
        <v>2053044.6099999999</v>
      </c>
      <c r="K55" s="45">
        <f>SUM(K7:K54)</f>
        <v>1664566.14</v>
      </c>
      <c r="L55" s="39"/>
      <c r="M55" s="45">
        <f t="shared" ref="M55:R55" si="1">SUM(M7:M54)</f>
        <v>832283.16500000004</v>
      </c>
      <c r="N55" s="45">
        <f t="shared" si="1"/>
        <v>832283.16999999993</v>
      </c>
      <c r="O55" s="50">
        <f t="shared" si="1"/>
        <v>416141.58999999997</v>
      </c>
      <c r="P55" s="51">
        <f t="shared" si="1"/>
        <v>291299.11</v>
      </c>
      <c r="Q55" s="51">
        <f t="shared" si="1"/>
        <v>124842.47</v>
      </c>
      <c r="R55" s="52">
        <f t="shared" si="1"/>
        <v>832283.16999999993</v>
      </c>
      <c r="T55" s="58"/>
      <c r="V55" s="12"/>
      <c r="W55" s="55"/>
      <c r="Z55" s="55"/>
    </row>
    <row r="56" spans="1:27" x14ac:dyDescent="0.3">
      <c r="V56" s="12"/>
    </row>
    <row r="58" spans="1:27" x14ac:dyDescent="0.3">
      <c r="O58" s="55"/>
      <c r="T58" s="59"/>
    </row>
  </sheetData>
  <mergeCells count="17">
    <mergeCell ref="O4:R4"/>
    <mergeCell ref="O5:R5"/>
    <mergeCell ref="B3:H3"/>
    <mergeCell ref="B2:D2"/>
    <mergeCell ref="B5:B6"/>
    <mergeCell ref="L5:L6"/>
    <mergeCell ref="N5:N6"/>
    <mergeCell ref="C5:C6"/>
    <mergeCell ref="M5:M6"/>
    <mergeCell ref="F5:F6"/>
    <mergeCell ref="D5:D6"/>
    <mergeCell ref="J5:J6"/>
    <mergeCell ref="K5:K6"/>
    <mergeCell ref="H5:H6"/>
    <mergeCell ref="I5:I6"/>
    <mergeCell ref="E5:E6"/>
    <mergeCell ref="G5:G6"/>
  </mergeCells>
  <phoneticPr fontId="12" type="noConversion"/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  <ignoredErrors>
    <ignoredError sqref="I7:I11 I46:I54 I12:I39 I40:I45" numberStoredAsText="1"/>
    <ignoredError sqref="R7:R11 R46:R48 R12:R39 R40:R45 R49:R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Alessio Petrocchi</cp:lastModifiedBy>
  <cp:lastPrinted>2019-07-31T10:38:37Z</cp:lastPrinted>
  <dcterms:created xsi:type="dcterms:W3CDTF">2016-12-07T12:57:04Z</dcterms:created>
  <dcterms:modified xsi:type="dcterms:W3CDTF">2025-12-30T07:18:49Z</dcterms:modified>
</cp:coreProperties>
</file>